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tabRatio="749" activeTab="3"/>
  </bookViews>
  <sheets>
    <sheet name="审查汇总表" sheetId="6" r:id="rId1"/>
    <sheet name="G69银百高速岩湾河特大桥" sheetId="4" r:id="rId2"/>
    <sheet name="G69银百高速岩根河特大桥" sheetId="7" r:id="rId3"/>
    <sheet name="G76厦蓉高速石门坎特大桥" sheetId="8" r:id="rId4"/>
  </sheets>
  <definedNames>
    <definedName name="_xlnm.Print_Titles" localSheetId="1">G69银百高速岩湾河特大桥!$2:$3</definedName>
    <definedName name="_xlnm.Print_Titles" localSheetId="2">G69银百高速岩根河特大桥!$2:$3</definedName>
    <definedName name="_xlnm.Print_Titles" localSheetId="3">G76厦蓉高速石门坎特大桥!$2:$3</definedName>
  </definedNames>
  <calcPr calcId="144525"/>
</workbook>
</file>

<file path=xl/sharedStrings.xml><?xml version="1.0" encoding="utf-8"?>
<sst xmlns="http://schemas.openxmlformats.org/spreadsheetml/2006/main" count="194" uniqueCount="72">
  <si>
    <t>附件1</t>
  </si>
  <si>
    <t>G69银百高速岩湾河特大桥、G69银百高速岩根河特大桥、G76厦蓉高速石门坎特大桥结构健康监测系统施工图设计预算审查汇总表</t>
  </si>
  <si>
    <t>序号</t>
  </si>
  <si>
    <t>工程或费用名称</t>
  </si>
  <si>
    <t>上报预算金额（元）</t>
  </si>
  <si>
    <t>审查预算金额   （元）</t>
  </si>
  <si>
    <t>增减金额  （元）</t>
  </si>
  <si>
    <t>G69银百高速岩湾河特大桥结构健康监测系统施工图设计预算</t>
  </si>
  <si>
    <t>G69银百高速岩根河特大桥结构健康监测系统施工图设计预算</t>
  </si>
  <si>
    <t>G76厦蓉高速石门坎特大桥结构健康监测系统施工图设计预算</t>
  </si>
  <si>
    <t>合计</t>
  </si>
  <si>
    <t>附件2</t>
  </si>
  <si>
    <t>G69银百高速岩湾河特大桥结构健康监测系统施工图设计预算审查对照表</t>
  </si>
  <si>
    <t>分项编号</t>
  </si>
  <si>
    <t>1</t>
  </si>
  <si>
    <t>第一部分 建筑安装工程费</t>
  </si>
  <si>
    <t>101</t>
  </si>
  <si>
    <t>养护工程专项管理费</t>
  </si>
  <si>
    <t>10101</t>
  </si>
  <si>
    <t>保险费</t>
  </si>
  <si>
    <t>10102</t>
  </si>
  <si>
    <t>施工环保费</t>
  </si>
  <si>
    <t>10103</t>
  </si>
  <si>
    <t>安全生产费</t>
  </si>
  <si>
    <t>10104</t>
  </si>
  <si>
    <t>交通维护费</t>
  </si>
  <si>
    <t>107</t>
  </si>
  <si>
    <t>交通工程及沿线设施</t>
  </si>
  <si>
    <t>10708</t>
  </si>
  <si>
    <t>结构健康监测系统建设项目</t>
  </si>
  <si>
    <t>1070801</t>
  </si>
  <si>
    <t>硬件</t>
  </si>
  <si>
    <t>1070802</t>
  </si>
  <si>
    <t>软件</t>
  </si>
  <si>
    <t>1070803</t>
  </si>
  <si>
    <t>辅材</t>
  </si>
  <si>
    <t>1070804</t>
  </si>
  <si>
    <t>系统安装、集成及调试</t>
  </si>
  <si>
    <t>2</t>
  </si>
  <si>
    <t>第二部分 土地使用及拆迁补偿费</t>
  </si>
  <si>
    <t>3</t>
  </si>
  <si>
    <t>第三部分 工程建设其他费</t>
  </si>
  <si>
    <t>301</t>
  </si>
  <si>
    <t>建设项目管理费</t>
  </si>
  <si>
    <t>30101</t>
  </si>
  <si>
    <t>养护单位（业主）管理费</t>
  </si>
  <si>
    <t>30104</t>
  </si>
  <si>
    <t>设计文件审查费</t>
  </si>
  <si>
    <t>30105</t>
  </si>
  <si>
    <t>竣（交）工验收试验检测费</t>
  </si>
  <si>
    <t>303</t>
  </si>
  <si>
    <t>养护项目前期工作费</t>
  </si>
  <si>
    <t>30301</t>
  </si>
  <si>
    <t>养护方案设计费</t>
  </si>
  <si>
    <t>30302</t>
  </si>
  <si>
    <t>系统手册编制及培训</t>
  </si>
  <si>
    <t>30303</t>
  </si>
  <si>
    <t>系统维护</t>
  </si>
  <si>
    <t>4</t>
  </si>
  <si>
    <t>第四部分 预备费</t>
  </si>
  <si>
    <t>401</t>
  </si>
  <si>
    <t>基本预备费</t>
  </si>
  <si>
    <t>5</t>
  </si>
  <si>
    <t>第一至四部分合计</t>
  </si>
  <si>
    <t>6</t>
  </si>
  <si>
    <t>建设期贷款利息</t>
  </si>
  <si>
    <t>7</t>
  </si>
  <si>
    <t>公路基本造价</t>
  </si>
  <si>
    <t>附件3</t>
  </si>
  <si>
    <t>G69银百高速岩根河特大桥结构健康监测系统施工图设计预算审查    对照表</t>
  </si>
  <si>
    <t>附件4</t>
  </si>
  <si>
    <t>G76厦蓉高速石门坎特大桥结构健康监测系统施工图设计预算审查  对照表</t>
  </si>
</sst>
</file>

<file path=xl/styles.xml><?xml version="1.0" encoding="utf-8"?>
<styleSheet xmlns="http://schemas.openxmlformats.org/spreadsheetml/2006/main">
  <numFmts count="4">
    <numFmt numFmtId="176" formatCode="_(* #,##0.00_);_(* \(#,##0.00\);_(* &quot;-&quot;??_);_(@_)"/>
    <numFmt numFmtId="177" formatCode="_(&quot;$&quot;* #,##0_);_(&quot;$&quot;* \(#,##0\);_(&quot;$&quot;* &quot;-&quot;_);_(@_)"/>
    <numFmt numFmtId="178" formatCode="_(&quot;$&quot;* #,##0.00_);_(&quot;$&quot;* \(#,##0.00\);_(&quot;$&quot;* &quot;-&quot;??_);_(@_)"/>
    <numFmt numFmtId="179" formatCode="_(* #,##0_);_(* \(#,##0\);_(* &quot;-&quot;_);_(@_)"/>
  </numFmts>
  <fonts count="38">
    <font>
      <sz val="10"/>
      <name val="Arial"/>
      <charset val="0"/>
    </font>
    <font>
      <sz val="10"/>
      <name val="宋体"/>
      <charset val="134"/>
    </font>
    <font>
      <sz val="10"/>
      <name val="宋体"/>
      <charset val="0"/>
    </font>
    <font>
      <b/>
      <sz val="16"/>
      <name val="仿宋_GB2312"/>
      <charset val="134"/>
    </font>
    <font>
      <b/>
      <sz val="14"/>
      <name val="宋体"/>
      <charset val="134"/>
    </font>
    <font>
      <b/>
      <sz val="14"/>
      <name val="宋体"/>
      <charset val="0"/>
    </font>
    <font>
      <b/>
      <sz val="10"/>
      <color indexed="8"/>
      <name val="宋体"/>
      <charset val="134"/>
    </font>
    <font>
      <b/>
      <sz val="10"/>
      <color rgb="FF000000"/>
      <name val="宋体"/>
      <charset val="0"/>
    </font>
    <font>
      <b/>
      <sz val="10"/>
      <color rgb="FF000000"/>
      <name val="宋体"/>
      <charset val="134"/>
    </font>
    <font>
      <sz val="10"/>
      <color indexed="8"/>
      <name val="宋体"/>
      <charset val="0"/>
    </font>
    <font>
      <b/>
      <sz val="10"/>
      <color indexed="8"/>
      <name val="宋体"/>
      <charset val="0"/>
    </font>
    <font>
      <b/>
      <sz val="16"/>
      <name val="仿宋_GB2312"/>
      <charset val="0"/>
    </font>
    <font>
      <sz val="10"/>
      <color indexed="8"/>
      <name val="宋体"/>
      <charset val="134"/>
    </font>
    <font>
      <sz val="10"/>
      <color rgb="FF000000"/>
      <name val="宋体"/>
      <charset val="134"/>
      <scheme val="minor"/>
    </font>
    <font>
      <sz val="10"/>
      <color rgb="FF000000"/>
      <name val="宋体"/>
      <charset val="134"/>
      <scheme val="major"/>
    </font>
    <font>
      <b/>
      <sz val="10"/>
      <color rgb="FF000000"/>
      <name val="宋体"/>
      <charset val="134"/>
      <scheme val="minor"/>
    </font>
    <font>
      <b/>
      <sz val="10"/>
      <color rgb="FF000000"/>
      <name val="宋体"/>
      <charset val="134"/>
      <scheme val="major"/>
    </font>
    <font>
      <sz val="11"/>
      <color theme="0"/>
      <name val="宋体"/>
      <charset val="134"/>
      <scheme val="minor"/>
    </font>
    <font>
      <sz val="11"/>
      <color theme="1"/>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b/>
      <sz val="11"/>
      <color theme="3"/>
      <name val="宋体"/>
      <charset val="134"/>
      <scheme val="minor"/>
    </font>
    <font>
      <sz val="11"/>
      <color rgb="FF9C0006"/>
      <name val="宋体"/>
      <charset val="134"/>
      <scheme val="minor"/>
    </font>
    <font>
      <i/>
      <sz val="11"/>
      <color rgb="FF7F7F7F"/>
      <name val="宋体"/>
      <charset val="134"/>
      <scheme val="minor"/>
    </font>
    <font>
      <b/>
      <sz val="11"/>
      <color theme="1"/>
      <name val="宋体"/>
      <charset val="134"/>
      <scheme val="minor"/>
    </font>
    <font>
      <sz val="11"/>
      <color rgb="FFFF0000"/>
      <name val="宋体"/>
      <charset val="134"/>
      <scheme val="minor"/>
    </font>
    <font>
      <sz val="9"/>
      <color theme="1"/>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1"/>
      <color rgb="FFFA7D00"/>
      <name val="宋体"/>
      <charset val="134"/>
      <scheme val="minor"/>
    </font>
    <font>
      <b/>
      <sz val="13"/>
      <color theme="3"/>
      <name val="宋体"/>
      <charset val="134"/>
      <scheme val="minor"/>
    </font>
    <font>
      <b/>
      <sz val="11"/>
      <color rgb="FF3F3F3F"/>
      <name val="宋体"/>
      <charset val="134"/>
      <scheme val="minor"/>
    </font>
    <font>
      <u/>
      <sz val="11"/>
      <color rgb="FF800080"/>
      <name val="宋体"/>
      <charset val="134"/>
      <scheme val="minor"/>
    </font>
    <font>
      <b/>
      <sz val="11"/>
      <color rgb="FFFFFFFF"/>
      <name val="宋体"/>
      <charset val="134"/>
      <scheme val="minor"/>
    </font>
    <font>
      <sz val="11"/>
      <color indexed="8"/>
      <name val="宋体"/>
      <charset val="134"/>
      <scheme val="minor"/>
    </font>
    <font>
      <sz val="11"/>
      <color rgb="FFFA7D00"/>
      <name val="宋体"/>
      <charset val="134"/>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indexed="9"/>
        <bgColor indexed="1"/>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rgb="FFFFFFCC"/>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7" fillId="24" borderId="0" applyNumberFormat="0" applyBorder="0" applyAlignment="0" applyProtection="0">
      <alignment vertical="center"/>
    </xf>
    <xf numFmtId="0" fontId="18" fillId="23" borderId="0" applyNumberFormat="0" applyBorder="0" applyAlignment="0" applyProtection="0">
      <alignment vertical="center"/>
    </xf>
    <xf numFmtId="0" fontId="18" fillId="17" borderId="0" applyNumberFormat="0" applyBorder="0" applyAlignment="0" applyProtection="0">
      <alignment vertical="center"/>
    </xf>
    <xf numFmtId="0" fontId="17" fillId="20" borderId="0" applyNumberFormat="0" applyBorder="0" applyAlignment="0" applyProtection="0">
      <alignment vertical="center"/>
    </xf>
    <xf numFmtId="0" fontId="18" fillId="19" borderId="0" applyNumberFormat="0" applyBorder="0" applyAlignment="0" applyProtection="0">
      <alignment vertical="center"/>
    </xf>
    <xf numFmtId="0" fontId="22"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9" fontId="0" fillId="0" borderId="0" applyFont="0" applyFill="0" applyBorder="0" applyAlignment="0" applyProtection="0"/>
    <xf numFmtId="176" fontId="0" fillId="0" borderId="0" applyFont="0" applyFill="0" applyBorder="0" applyAlignment="0" applyProtection="0"/>
    <xf numFmtId="0" fontId="32" fillId="0" borderId="6" applyNumberFormat="0" applyFill="0" applyAlignment="0" applyProtection="0">
      <alignment vertical="center"/>
    </xf>
    <xf numFmtId="177" fontId="0" fillId="0" borderId="0" applyFont="0" applyFill="0" applyBorder="0" applyAlignment="0" applyProtection="0"/>
    <xf numFmtId="0" fontId="17" fillId="15"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xf numFmtId="0" fontId="18" fillId="25" borderId="0" applyNumberFormat="0" applyBorder="0" applyAlignment="0" applyProtection="0">
      <alignment vertical="center"/>
    </xf>
    <xf numFmtId="0" fontId="17" fillId="16" borderId="0" applyNumberFormat="0" applyBorder="0" applyAlignment="0" applyProtection="0">
      <alignment vertical="center"/>
    </xf>
    <xf numFmtId="0" fontId="28" fillId="0" borderId="6" applyNumberFormat="0" applyFill="0" applyAlignment="0" applyProtection="0">
      <alignment vertical="center"/>
    </xf>
    <xf numFmtId="0" fontId="30" fillId="0" borderId="0" applyNumberFormat="0" applyFill="0" applyBorder="0" applyAlignment="0" applyProtection="0">
      <alignment vertical="center"/>
    </xf>
    <xf numFmtId="0" fontId="18" fillId="26" borderId="0" applyNumberFormat="0" applyBorder="0" applyAlignment="0" applyProtection="0">
      <alignment vertical="center"/>
    </xf>
    <xf numFmtId="178" fontId="0" fillId="0" borderId="0" applyFont="0" applyFill="0" applyBorder="0" applyAlignment="0" applyProtection="0"/>
    <xf numFmtId="0" fontId="18" fillId="28" borderId="0" applyNumberFormat="0" applyBorder="0" applyAlignment="0" applyProtection="0">
      <alignment vertical="center"/>
    </xf>
    <xf numFmtId="0" fontId="31" fillId="29" borderId="7" applyNumberFormat="0" applyAlignment="0" applyProtection="0">
      <alignment vertical="center"/>
    </xf>
    <xf numFmtId="0" fontId="34" fillId="0" borderId="0" applyNumberFormat="0" applyFill="0" applyBorder="0" applyAlignment="0" applyProtection="0">
      <alignment vertical="center"/>
    </xf>
    <xf numFmtId="179" fontId="0" fillId="0" borderId="0" applyFont="0" applyFill="0" applyBorder="0" applyAlignment="0" applyProtection="0"/>
    <xf numFmtId="0" fontId="17" fillId="31" borderId="0" applyNumberFormat="0" applyBorder="0" applyAlignment="0" applyProtection="0">
      <alignment vertical="center"/>
    </xf>
    <xf numFmtId="0" fontId="18" fillId="32" borderId="0" applyNumberFormat="0" applyBorder="0" applyAlignment="0" applyProtection="0">
      <alignment vertical="center"/>
    </xf>
    <xf numFmtId="0" fontId="17" fillId="33" borderId="0" applyNumberFormat="0" applyBorder="0" applyAlignment="0" applyProtection="0">
      <alignment vertical="center"/>
    </xf>
    <xf numFmtId="0" fontId="29" fillId="27" borderId="7" applyNumberFormat="0" applyAlignment="0" applyProtection="0">
      <alignment vertical="center"/>
    </xf>
    <xf numFmtId="0" fontId="33" fillId="29" borderId="8" applyNumberFormat="0" applyAlignment="0" applyProtection="0">
      <alignment vertical="center"/>
    </xf>
    <xf numFmtId="0" fontId="35" fillId="34" borderId="9" applyNumberFormat="0" applyAlignment="0" applyProtection="0">
      <alignment vertical="center"/>
    </xf>
    <xf numFmtId="0" fontId="37" fillId="0" borderId="11" applyNumberFormat="0" applyFill="0" applyAlignment="0" applyProtection="0">
      <alignment vertical="center"/>
    </xf>
    <xf numFmtId="0" fontId="17" fillId="30" borderId="0" applyNumberFormat="0" applyBorder="0" applyAlignment="0" applyProtection="0">
      <alignment vertical="center"/>
    </xf>
    <xf numFmtId="0" fontId="17" fillId="14" borderId="0" applyNumberFormat="0" applyBorder="0" applyAlignment="0" applyProtection="0">
      <alignment vertical="center"/>
    </xf>
    <xf numFmtId="0" fontId="36" fillId="35" borderId="10" applyNumberFormat="0" applyFont="0" applyAlignment="0" applyProtection="0">
      <alignment vertical="center"/>
    </xf>
    <xf numFmtId="0" fontId="21" fillId="0" borderId="0" applyNumberFormat="0" applyFill="0" applyBorder="0" applyAlignment="0" applyProtection="0">
      <alignment vertical="center"/>
    </xf>
    <xf numFmtId="0" fontId="20" fillId="13" borderId="0" applyNumberFormat="0" applyBorder="0" applyAlignment="0" applyProtection="0">
      <alignment vertical="center"/>
    </xf>
    <xf numFmtId="0" fontId="22" fillId="0" borderId="0" applyNumberFormat="0" applyFill="0" applyBorder="0" applyAlignment="0" applyProtection="0">
      <alignment vertical="center"/>
    </xf>
    <xf numFmtId="0" fontId="17" fillId="12" borderId="0" applyNumberFormat="0" applyBorder="0" applyAlignment="0" applyProtection="0">
      <alignment vertical="center"/>
    </xf>
    <xf numFmtId="0" fontId="19" fillId="11" borderId="0" applyNumberFormat="0" applyBorder="0" applyAlignment="0" applyProtection="0">
      <alignment vertical="center"/>
    </xf>
    <xf numFmtId="0" fontId="18" fillId="10" borderId="0" applyNumberFormat="0" applyBorder="0" applyAlignment="0" applyProtection="0">
      <alignment vertical="center"/>
    </xf>
    <xf numFmtId="0" fontId="23" fillId="18" borderId="0" applyNumberFormat="0" applyBorder="0" applyAlignment="0" applyProtection="0">
      <alignment vertical="center"/>
    </xf>
    <xf numFmtId="0" fontId="17" fillId="9" borderId="0" applyNumberFormat="0" applyBorder="0" applyAlignment="0" applyProtection="0">
      <alignment vertical="center"/>
    </xf>
    <xf numFmtId="0" fontId="18" fillId="8" borderId="0" applyNumberFormat="0" applyBorder="0" applyAlignment="0" applyProtection="0">
      <alignment vertical="center"/>
    </xf>
    <xf numFmtId="0" fontId="17" fillId="7" borderId="0" applyNumberFormat="0" applyBorder="0" applyAlignment="0" applyProtection="0">
      <alignment vertical="center"/>
    </xf>
    <xf numFmtId="0" fontId="18" fillId="6" borderId="0" applyNumberFormat="0" applyBorder="0" applyAlignment="0" applyProtection="0">
      <alignment vertical="center"/>
    </xf>
    <xf numFmtId="0" fontId="17" fillId="5" borderId="0" applyNumberFormat="0" applyBorder="0" applyAlignment="0" applyProtection="0">
      <alignment vertical="center"/>
    </xf>
  </cellStyleXfs>
  <cellXfs count="31">
    <xf numFmtId="0" fontId="0" fillId="0" borderId="0" xfId="0"/>
    <xf numFmtId="0" fontId="1" fillId="0" borderId="0" xfId="0" applyFont="1"/>
    <xf numFmtId="0" fontId="2" fillId="0" borderId="0" xfId="0" applyFont="1" applyAlignment="1">
      <alignment horizontal="center" vertical="center"/>
    </xf>
    <xf numFmtId="0" fontId="2" fillId="0" borderId="0" xfId="0" applyFont="1"/>
    <xf numFmtId="0" fontId="3" fillId="0" borderId="0" xfId="0" applyFont="1"/>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2" borderId="1" xfId="0"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0" fontId="1" fillId="4" borderId="1" xfId="17" applyNumberFormat="1" applyFont="1" applyFill="1" applyBorder="1" applyAlignment="1">
      <alignment horizontal="center" vertical="center" wrapText="1"/>
    </xf>
    <xf numFmtId="0" fontId="1" fillId="4" borderId="1" xfId="17" applyFont="1" applyFill="1" applyBorder="1" applyAlignment="1">
      <alignment horizontal="left" vertical="center" wrapText="1"/>
    </xf>
    <xf numFmtId="3" fontId="1" fillId="4" borderId="1" xfId="17" applyNumberFormat="1" applyFont="1" applyFill="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0" xfId="0" applyFont="1" applyAlignment="1">
      <alignment horizontal="center" vertical="center"/>
    </xf>
    <xf numFmtId="0" fontId="8" fillId="3"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1" fillId="0" borderId="0" xfId="0" applyFont="1"/>
    <xf numFmtId="0" fontId="12" fillId="2" borderId="1" xfId="0"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3" fontId="13" fillId="3" borderId="1" xfId="12" applyNumberFormat="1" applyFont="1" applyFill="1" applyBorder="1" applyAlignment="1">
      <alignment horizontal="center" vertical="center" wrapText="1"/>
    </xf>
    <xf numFmtId="3" fontId="14" fillId="3" borderId="1" xfId="12"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3" fontId="15" fillId="3" borderId="1" xfId="12" applyNumberFormat="1" applyFont="1" applyFill="1" applyBorder="1" applyAlignment="1">
      <alignment horizontal="center" vertical="center" wrapText="1"/>
    </xf>
    <xf numFmtId="3" fontId="16" fillId="3" borderId="1" xfId="12" applyNumberFormat="1" applyFont="1"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view="pageBreakPreview" zoomScale="115" zoomScaleNormal="100" zoomScaleSheetLayoutView="115" workbookViewId="0">
      <selection activeCell="G7" sqref="G7"/>
    </sheetView>
  </sheetViews>
  <sheetFormatPr defaultColWidth="9.14285714285714" defaultRowHeight="16.5" outlineLevelRow="6" outlineLevelCol="4"/>
  <cols>
    <col min="1" max="1" width="6.28571428571429" customWidth="1"/>
    <col min="2" max="2" width="38.8571428571429" customWidth="1"/>
    <col min="3" max="5" width="15.1428571428571" customWidth="1"/>
    <col min="6" max="6" width="12.8571428571429"/>
  </cols>
  <sheetData>
    <row r="1" ht="20.25" spans="1:1">
      <c r="A1" s="23" t="s">
        <v>0</v>
      </c>
    </row>
    <row r="2" ht="71" customHeight="1" spans="1:5">
      <c r="A2" s="5" t="s">
        <v>1</v>
      </c>
      <c r="B2" s="5"/>
      <c r="C2" s="5"/>
      <c r="D2" s="5"/>
      <c r="E2" s="5"/>
    </row>
    <row r="3" ht="55" customHeight="1" spans="1:5">
      <c r="A3" s="7" t="s">
        <v>2</v>
      </c>
      <c r="B3" s="7" t="s">
        <v>3</v>
      </c>
      <c r="C3" s="16" t="s">
        <v>4</v>
      </c>
      <c r="D3" s="16" t="s">
        <v>5</v>
      </c>
      <c r="E3" s="16" t="s">
        <v>6</v>
      </c>
    </row>
    <row r="4" ht="55" customHeight="1" spans="1:5">
      <c r="A4" s="24">
        <v>1</v>
      </c>
      <c r="B4" s="25" t="s">
        <v>7</v>
      </c>
      <c r="C4" s="26">
        <f>G69银百高速岩湾河特大桥!C30</f>
        <v>4376636.37</v>
      </c>
      <c r="D4" s="27">
        <f>G69银百高速岩湾河特大桥!D30</f>
        <v>3959887.28</v>
      </c>
      <c r="E4" s="27">
        <f>D4-C4</f>
        <v>-416749.09</v>
      </c>
    </row>
    <row r="5" ht="55" customHeight="1" spans="1:5">
      <c r="A5" s="24">
        <v>2</v>
      </c>
      <c r="B5" s="25" t="s">
        <v>8</v>
      </c>
      <c r="C5" s="26">
        <f>G69银百高速岩根河特大桥!C30</f>
        <v>4344023.61</v>
      </c>
      <c r="D5" s="27">
        <f>G69银百高速岩根河特大桥!D30</f>
        <v>3927274.52</v>
      </c>
      <c r="E5" s="27">
        <f>D5-C5</f>
        <v>-416749.09</v>
      </c>
    </row>
    <row r="6" ht="55" customHeight="1" spans="1:5">
      <c r="A6" s="24">
        <v>3</v>
      </c>
      <c r="B6" s="25" t="s">
        <v>9</v>
      </c>
      <c r="C6" s="26">
        <f>G76厦蓉高速石门坎特大桥!C30</f>
        <v>4407312.23</v>
      </c>
      <c r="D6" s="27">
        <f>G76厦蓉高速石门坎特大桥!D30</f>
        <v>4100231.91</v>
      </c>
      <c r="E6" s="27">
        <f>D6-C6</f>
        <v>-307080.32</v>
      </c>
    </row>
    <row r="7" ht="55" customHeight="1" spans="1:5">
      <c r="A7" s="28"/>
      <c r="B7" s="7" t="s">
        <v>10</v>
      </c>
      <c r="C7" s="29">
        <f>SUM(C4:C6)</f>
        <v>13127972.21</v>
      </c>
      <c r="D7" s="29">
        <f>SUM(D4:D6)</f>
        <v>11987393.71</v>
      </c>
      <c r="E7" s="30">
        <f>D7-C7</f>
        <v>-1140578.5</v>
      </c>
    </row>
  </sheetData>
  <mergeCells count="1">
    <mergeCell ref="A2:E2"/>
  </mergeCells>
  <pageMargins left="0.751388888888889" right="0.751388888888889" top="0.409027777777778" bottom="0.409027777777778" header="0.302777777777778" footer="0.302777777777778"/>
  <pageSetup paperSize="9" scale="9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view="pageBreakPreview" zoomScale="145" zoomScaleNormal="100" zoomScaleSheetLayoutView="145" workbookViewId="0">
      <selection activeCell="A1" sqref="A1"/>
    </sheetView>
  </sheetViews>
  <sheetFormatPr defaultColWidth="9.14285714285714" defaultRowHeight="12" outlineLevelCol="4"/>
  <cols>
    <col min="1" max="1" width="8.85714285714286" style="1" customWidth="1"/>
    <col min="2" max="2" width="38" style="1" customWidth="1"/>
    <col min="3" max="4" width="14" style="1" customWidth="1"/>
    <col min="5" max="5" width="13.2857142857143" style="1" customWidth="1"/>
    <col min="6" max="16384" width="9.14285714285714" style="1"/>
  </cols>
  <sheetData>
    <row r="1" ht="20.25" spans="1:1">
      <c r="A1" s="4" t="s">
        <v>11</v>
      </c>
    </row>
    <row r="2" customFormat="1" ht="45" customHeight="1" spans="1:5">
      <c r="A2" s="5" t="s">
        <v>12</v>
      </c>
      <c r="B2" s="5"/>
      <c r="C2" s="5"/>
      <c r="D2" s="5"/>
      <c r="E2" s="5"/>
    </row>
    <row r="3" ht="28" customHeight="1" spans="1:5">
      <c r="A3" s="7" t="s">
        <v>13</v>
      </c>
      <c r="B3" s="7" t="s">
        <v>3</v>
      </c>
      <c r="C3" s="16" t="s">
        <v>4</v>
      </c>
      <c r="D3" s="16" t="s">
        <v>5</v>
      </c>
      <c r="E3" s="16" t="s">
        <v>6</v>
      </c>
    </row>
    <row r="4" s="15" customFormat="1" ht="16" customHeight="1" spans="1:5">
      <c r="A4" s="17" t="s">
        <v>14</v>
      </c>
      <c r="B4" s="18" t="s">
        <v>15</v>
      </c>
      <c r="C4" s="11">
        <v>3257407.28</v>
      </c>
      <c r="D4" s="11">
        <v>2934389.95</v>
      </c>
      <c r="E4" s="11">
        <f>D4-C4</f>
        <v>-323017.33</v>
      </c>
    </row>
    <row r="5" s="15" customFormat="1" ht="16" customHeight="1" spans="1:5">
      <c r="A5" s="19" t="s">
        <v>16</v>
      </c>
      <c r="B5" s="20" t="s">
        <v>17</v>
      </c>
      <c r="C5" s="11">
        <v>83248.24</v>
      </c>
      <c r="D5" s="11">
        <v>76670.92</v>
      </c>
      <c r="E5" s="11">
        <f t="shared" ref="E5:E30" si="0">D5-C5</f>
        <v>-6577.32000000001</v>
      </c>
    </row>
    <row r="6" s="15" customFormat="1" ht="16" customHeight="1" spans="1:5">
      <c r="A6" s="17" t="s">
        <v>18</v>
      </c>
      <c r="B6" s="18" t="s">
        <v>19</v>
      </c>
      <c r="C6" s="11">
        <v>12646.05</v>
      </c>
      <c r="D6" s="11">
        <v>11385.34</v>
      </c>
      <c r="E6" s="11">
        <f t="shared" si="0"/>
        <v>-1260.71</v>
      </c>
    </row>
    <row r="7" s="15" customFormat="1" ht="16" customHeight="1" spans="1:5">
      <c r="A7" s="17" t="s">
        <v>20</v>
      </c>
      <c r="B7" s="18" t="s">
        <v>21</v>
      </c>
      <c r="C7" s="11">
        <v>4839.96</v>
      </c>
      <c r="D7" s="11">
        <v>4719.96</v>
      </c>
      <c r="E7" s="11">
        <f t="shared" si="0"/>
        <v>-120</v>
      </c>
    </row>
    <row r="8" s="15" customFormat="1" ht="16" customHeight="1" spans="1:5">
      <c r="A8" s="17" t="s">
        <v>22</v>
      </c>
      <c r="B8" s="18" t="s">
        <v>23</v>
      </c>
      <c r="C8" s="11">
        <v>47612.39</v>
      </c>
      <c r="D8" s="11">
        <v>42865.79</v>
      </c>
      <c r="E8" s="11">
        <f t="shared" si="0"/>
        <v>-4746.6</v>
      </c>
    </row>
    <row r="9" s="15" customFormat="1" ht="16" customHeight="1" spans="1:5">
      <c r="A9" s="17" t="s">
        <v>24</v>
      </c>
      <c r="B9" s="18" t="s">
        <v>25</v>
      </c>
      <c r="C9" s="11">
        <v>18149.84</v>
      </c>
      <c r="D9" s="11">
        <v>17699.84</v>
      </c>
      <c r="E9" s="11">
        <f t="shared" si="0"/>
        <v>-450</v>
      </c>
    </row>
    <row r="10" s="15" customFormat="1" ht="16" customHeight="1" spans="1:5">
      <c r="A10" s="19" t="s">
        <v>26</v>
      </c>
      <c r="B10" s="20" t="s">
        <v>27</v>
      </c>
      <c r="C10" s="11">
        <v>3174159.04</v>
      </c>
      <c r="D10" s="11">
        <v>2857719.03</v>
      </c>
      <c r="E10" s="11">
        <f t="shared" si="0"/>
        <v>-316440.01</v>
      </c>
    </row>
    <row r="11" s="15" customFormat="1" ht="16" customHeight="1" spans="1:5">
      <c r="A11" s="17" t="s">
        <v>28</v>
      </c>
      <c r="B11" s="18" t="s">
        <v>29</v>
      </c>
      <c r="C11" s="11">
        <v>3174159.04</v>
      </c>
      <c r="D11" s="11">
        <v>2857719.03</v>
      </c>
      <c r="E11" s="11">
        <f t="shared" si="0"/>
        <v>-316440.01</v>
      </c>
    </row>
    <row r="12" s="15" customFormat="1" ht="16" customHeight="1" spans="1:5">
      <c r="A12" s="17" t="s">
        <v>30</v>
      </c>
      <c r="B12" s="18" t="s">
        <v>31</v>
      </c>
      <c r="C12" s="11">
        <v>1418169.52</v>
      </c>
      <c r="D12" s="11">
        <v>1147229.51</v>
      </c>
      <c r="E12" s="11">
        <f t="shared" si="0"/>
        <v>-270940.01</v>
      </c>
    </row>
    <row r="13" s="15" customFormat="1" ht="16" customHeight="1" spans="1:5">
      <c r="A13" s="17" t="s">
        <v>32</v>
      </c>
      <c r="B13" s="18" t="s">
        <v>33</v>
      </c>
      <c r="C13" s="11">
        <v>546000</v>
      </c>
      <c r="D13" s="11">
        <v>530500.01</v>
      </c>
      <c r="E13" s="11">
        <f t="shared" si="0"/>
        <v>-15499.99</v>
      </c>
    </row>
    <row r="14" s="15" customFormat="1" ht="16" customHeight="1" spans="1:5">
      <c r="A14" s="17" t="s">
        <v>34</v>
      </c>
      <c r="B14" s="18" t="s">
        <v>35</v>
      </c>
      <c r="C14" s="11">
        <v>539989.79</v>
      </c>
      <c r="D14" s="11">
        <v>539989.79</v>
      </c>
      <c r="E14" s="11">
        <f t="shared" si="0"/>
        <v>0</v>
      </c>
    </row>
    <row r="15" s="15" customFormat="1" ht="16" customHeight="1" spans="1:5">
      <c r="A15" s="17" t="s">
        <v>36</v>
      </c>
      <c r="B15" s="18" t="s">
        <v>37</v>
      </c>
      <c r="C15" s="11">
        <v>669999.72</v>
      </c>
      <c r="D15" s="11">
        <v>639999.72</v>
      </c>
      <c r="E15" s="11">
        <f t="shared" si="0"/>
        <v>-30000</v>
      </c>
    </row>
    <row r="16" s="15" customFormat="1" ht="16" customHeight="1" spans="1:5">
      <c r="A16" s="17" t="s">
        <v>38</v>
      </c>
      <c r="B16" s="18" t="s">
        <v>39</v>
      </c>
      <c r="C16" s="11"/>
      <c r="D16" s="11"/>
      <c r="E16" s="11">
        <f t="shared" si="0"/>
        <v>0</v>
      </c>
    </row>
    <row r="17" s="15" customFormat="1" ht="16" customHeight="1" spans="1:5">
      <c r="A17" s="17" t="s">
        <v>40</v>
      </c>
      <c r="B17" s="18" t="s">
        <v>41</v>
      </c>
      <c r="C17" s="11">
        <v>991754.24</v>
      </c>
      <c r="D17" s="11">
        <v>910160.81</v>
      </c>
      <c r="E17" s="11">
        <f t="shared" si="0"/>
        <v>-81593.4299999999</v>
      </c>
    </row>
    <row r="18" s="15" customFormat="1" ht="16" customHeight="1" spans="1:5">
      <c r="A18" s="17" t="s">
        <v>42</v>
      </c>
      <c r="B18" s="18" t="s">
        <v>43</v>
      </c>
      <c r="C18" s="11">
        <v>171754.24</v>
      </c>
      <c r="D18" s="11">
        <v>170160.81</v>
      </c>
      <c r="E18" s="11">
        <f t="shared" si="0"/>
        <v>-1593.42999999999</v>
      </c>
    </row>
    <row r="19" s="15" customFormat="1" ht="16" customHeight="1" spans="1:5">
      <c r="A19" s="17" t="s">
        <v>44</v>
      </c>
      <c r="B19" s="18" t="s">
        <v>45</v>
      </c>
      <c r="C19" s="11">
        <v>71754.24</v>
      </c>
      <c r="D19" s="11">
        <v>70160.81</v>
      </c>
      <c r="E19" s="11">
        <f t="shared" si="0"/>
        <v>-1593.43000000001</v>
      </c>
    </row>
    <row r="20" s="15" customFormat="1" ht="16" customHeight="1" spans="1:5">
      <c r="A20" s="17" t="s">
        <v>46</v>
      </c>
      <c r="B20" s="18" t="s">
        <v>47</v>
      </c>
      <c r="C20" s="11">
        <v>20000</v>
      </c>
      <c r="D20" s="11">
        <v>20000</v>
      </c>
      <c r="E20" s="11">
        <f t="shared" si="0"/>
        <v>0</v>
      </c>
    </row>
    <row r="21" s="15" customFormat="1" ht="16" customHeight="1" spans="1:5">
      <c r="A21" s="17" t="s">
        <v>48</v>
      </c>
      <c r="B21" s="18" t="s">
        <v>49</v>
      </c>
      <c r="C21" s="11">
        <v>80000</v>
      </c>
      <c r="D21" s="11">
        <v>80000</v>
      </c>
      <c r="E21" s="11">
        <f t="shared" si="0"/>
        <v>0</v>
      </c>
    </row>
    <row r="22" s="15" customFormat="1" ht="16" customHeight="1" spans="1:5">
      <c r="A22" s="17" t="s">
        <v>50</v>
      </c>
      <c r="B22" s="18" t="s">
        <v>51</v>
      </c>
      <c r="C22" s="11">
        <v>820000</v>
      </c>
      <c r="D22" s="11">
        <v>740000</v>
      </c>
      <c r="E22" s="11">
        <f t="shared" si="0"/>
        <v>-80000</v>
      </c>
    </row>
    <row r="23" s="15" customFormat="1" ht="16" customHeight="1" spans="1:5">
      <c r="A23" s="17" t="s">
        <v>52</v>
      </c>
      <c r="B23" s="18" t="s">
        <v>53</v>
      </c>
      <c r="C23" s="11">
        <v>150000</v>
      </c>
      <c r="D23" s="11">
        <v>150000</v>
      </c>
      <c r="E23" s="11">
        <f t="shared" si="0"/>
        <v>0</v>
      </c>
    </row>
    <row r="24" s="15" customFormat="1" ht="16" customHeight="1" spans="1:5">
      <c r="A24" s="17" t="s">
        <v>54</v>
      </c>
      <c r="B24" s="18" t="s">
        <v>55</v>
      </c>
      <c r="C24" s="11">
        <v>150000</v>
      </c>
      <c r="D24" s="11">
        <v>150000</v>
      </c>
      <c r="E24" s="11">
        <f t="shared" si="0"/>
        <v>0</v>
      </c>
    </row>
    <row r="25" s="15" customFormat="1" ht="16" customHeight="1" spans="1:5">
      <c r="A25" s="17" t="s">
        <v>56</v>
      </c>
      <c r="B25" s="18" t="s">
        <v>57</v>
      </c>
      <c r="C25" s="11">
        <v>520000</v>
      </c>
      <c r="D25" s="11">
        <v>440000</v>
      </c>
      <c r="E25" s="11">
        <f t="shared" si="0"/>
        <v>-80000</v>
      </c>
    </row>
    <row r="26" s="15" customFormat="1" ht="16" customHeight="1" spans="1:5">
      <c r="A26" s="17" t="s">
        <v>58</v>
      </c>
      <c r="B26" s="18" t="s">
        <v>59</v>
      </c>
      <c r="C26" s="11">
        <v>127474.85</v>
      </c>
      <c r="D26" s="11">
        <v>115336.52</v>
      </c>
      <c r="E26" s="11">
        <f t="shared" si="0"/>
        <v>-12138.33</v>
      </c>
    </row>
    <row r="27" s="15" customFormat="1" ht="16" customHeight="1" spans="1:5">
      <c r="A27" s="17" t="s">
        <v>60</v>
      </c>
      <c r="B27" s="18" t="s">
        <v>61</v>
      </c>
      <c r="C27" s="11">
        <v>127474.85</v>
      </c>
      <c r="D27" s="11">
        <v>115336.52</v>
      </c>
      <c r="E27" s="11">
        <f t="shared" si="0"/>
        <v>-12138.33</v>
      </c>
    </row>
    <row r="28" s="15" customFormat="1" ht="16" customHeight="1" spans="1:5">
      <c r="A28" s="17" t="s">
        <v>62</v>
      </c>
      <c r="B28" s="18" t="s">
        <v>63</v>
      </c>
      <c r="C28" s="11">
        <v>4376636.37</v>
      </c>
      <c r="D28" s="11">
        <v>3959887.28</v>
      </c>
      <c r="E28" s="11">
        <f t="shared" si="0"/>
        <v>-416749.09</v>
      </c>
    </row>
    <row r="29" s="15" customFormat="1" ht="16" customHeight="1" spans="1:5">
      <c r="A29" s="17" t="s">
        <v>64</v>
      </c>
      <c r="B29" s="18" t="s">
        <v>65</v>
      </c>
      <c r="C29" s="11"/>
      <c r="D29" s="11"/>
      <c r="E29" s="11">
        <f t="shared" si="0"/>
        <v>0</v>
      </c>
    </row>
    <row r="30" s="15" customFormat="1" ht="16" customHeight="1" spans="1:5">
      <c r="A30" s="17" t="s">
        <v>66</v>
      </c>
      <c r="B30" s="18" t="s">
        <v>67</v>
      </c>
      <c r="C30" s="11">
        <v>4376636.37</v>
      </c>
      <c r="D30" s="11">
        <v>3959887.28</v>
      </c>
      <c r="E30" s="11">
        <f t="shared" si="0"/>
        <v>-416749.09</v>
      </c>
    </row>
    <row r="31" s="15" customFormat="1" ht="16" customHeight="1" spans="1:5">
      <c r="A31" s="21"/>
      <c r="B31" s="22"/>
      <c r="C31" s="11"/>
      <c r="D31" s="11"/>
      <c r="E31" s="11"/>
    </row>
  </sheetData>
  <mergeCells count="1">
    <mergeCell ref="A2:E2"/>
  </mergeCells>
  <pageMargins left="0.751388888888889" right="0.629861111111111" top="0.629861111111111" bottom="0.590277777777778"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view="pageBreakPreview" zoomScaleNormal="100" zoomScaleSheetLayoutView="100" workbookViewId="0">
      <selection activeCell="A2" sqref="A2:E2"/>
    </sheetView>
  </sheetViews>
  <sheetFormatPr defaultColWidth="9.14285714285714" defaultRowHeight="12" outlineLevelCol="4"/>
  <cols>
    <col min="1" max="1" width="10.5714285714286" style="3" customWidth="1"/>
    <col min="2" max="2" width="34" style="3" customWidth="1"/>
    <col min="3" max="4" width="14" style="3" customWidth="1"/>
    <col min="5" max="5" width="13.2857142857143" style="3" customWidth="1"/>
    <col min="6" max="16384" width="9.14285714285714" style="3"/>
  </cols>
  <sheetData>
    <row r="1" s="1" customFormat="1" ht="20.25" spans="1:1">
      <c r="A1" s="4" t="s">
        <v>68</v>
      </c>
    </row>
    <row r="2" customFormat="1" ht="45" customHeight="1" spans="1:5">
      <c r="A2" s="5" t="s">
        <v>69</v>
      </c>
      <c r="B2" s="6"/>
      <c r="C2" s="6"/>
      <c r="D2" s="6"/>
      <c r="E2" s="6"/>
    </row>
    <row r="3" ht="28" customHeight="1" spans="1:5">
      <c r="A3" s="7" t="s">
        <v>13</v>
      </c>
      <c r="B3" s="7" t="s">
        <v>3</v>
      </c>
      <c r="C3" s="8" t="s">
        <v>4</v>
      </c>
      <c r="D3" s="8" t="s">
        <v>5</v>
      </c>
      <c r="E3" s="8" t="s">
        <v>6</v>
      </c>
    </row>
    <row r="4" s="2" customFormat="1" ht="16" customHeight="1" spans="1:5">
      <c r="A4" s="9" t="s">
        <v>14</v>
      </c>
      <c r="B4" s="10" t="s">
        <v>15</v>
      </c>
      <c r="C4" s="11">
        <v>3226175.61</v>
      </c>
      <c r="D4" s="11">
        <v>2903158.28</v>
      </c>
      <c r="E4" s="11">
        <f>D4-C4</f>
        <v>-323017.33</v>
      </c>
    </row>
    <row r="5" s="2" customFormat="1" ht="16" customHeight="1" spans="1:5">
      <c r="A5" s="9" t="s">
        <v>16</v>
      </c>
      <c r="B5" s="10" t="s">
        <v>17</v>
      </c>
      <c r="C5" s="11">
        <v>82453.82</v>
      </c>
      <c r="D5" s="11">
        <v>75876.5</v>
      </c>
      <c r="E5" s="11">
        <f t="shared" ref="E5:E45" si="0">D5-C5</f>
        <v>-6577.32000000001</v>
      </c>
    </row>
    <row r="6" s="2" customFormat="1" ht="16" customHeight="1" spans="1:5">
      <c r="A6" s="9" t="s">
        <v>18</v>
      </c>
      <c r="B6" s="10" t="s">
        <v>19</v>
      </c>
      <c r="C6" s="11">
        <v>12524.79</v>
      </c>
      <c r="D6" s="11">
        <v>11264.07</v>
      </c>
      <c r="E6" s="11">
        <f t="shared" si="0"/>
        <v>-1260.72</v>
      </c>
    </row>
    <row r="7" s="2" customFormat="1" ht="16" customHeight="1" spans="1:5">
      <c r="A7" s="9" t="s">
        <v>20</v>
      </c>
      <c r="B7" s="10" t="s">
        <v>21</v>
      </c>
      <c r="C7" s="11">
        <v>4794.36</v>
      </c>
      <c r="D7" s="11">
        <v>4674.36</v>
      </c>
      <c r="E7" s="11">
        <f t="shared" si="0"/>
        <v>-120</v>
      </c>
    </row>
    <row r="8" s="2" customFormat="1" ht="16" customHeight="1" spans="1:5">
      <c r="A8" s="9" t="s">
        <v>22</v>
      </c>
      <c r="B8" s="10" t="s">
        <v>23</v>
      </c>
      <c r="C8" s="11">
        <v>47155.83</v>
      </c>
      <c r="D8" s="11">
        <v>42409.23</v>
      </c>
      <c r="E8" s="11">
        <f t="shared" si="0"/>
        <v>-4746.6</v>
      </c>
    </row>
    <row r="9" s="2" customFormat="1" ht="16" customHeight="1" spans="1:5">
      <c r="A9" s="9" t="s">
        <v>24</v>
      </c>
      <c r="B9" s="10" t="s">
        <v>25</v>
      </c>
      <c r="C9" s="11">
        <v>17978.85</v>
      </c>
      <c r="D9" s="11">
        <v>17528.85</v>
      </c>
      <c r="E9" s="11">
        <f t="shared" si="0"/>
        <v>-450</v>
      </c>
    </row>
    <row r="10" s="2" customFormat="1" ht="16" customHeight="1" spans="1:5">
      <c r="A10" s="9" t="s">
        <v>26</v>
      </c>
      <c r="B10" s="10" t="s">
        <v>27</v>
      </c>
      <c r="C10" s="11">
        <v>3143721.79</v>
      </c>
      <c r="D10" s="11">
        <v>2827281.78</v>
      </c>
      <c r="E10" s="11">
        <f t="shared" si="0"/>
        <v>-316440.01</v>
      </c>
    </row>
    <row r="11" s="2" customFormat="1" ht="16" customHeight="1" spans="1:5">
      <c r="A11" s="9" t="s">
        <v>28</v>
      </c>
      <c r="B11" s="10" t="s">
        <v>29</v>
      </c>
      <c r="C11" s="11">
        <v>3143721.79</v>
      </c>
      <c r="D11" s="11">
        <v>2827281.78</v>
      </c>
      <c r="E11" s="11">
        <f t="shared" si="0"/>
        <v>-316440.01</v>
      </c>
    </row>
    <row r="12" s="2" customFormat="1" ht="16" customHeight="1" spans="1:5">
      <c r="A12" s="9" t="s">
        <v>30</v>
      </c>
      <c r="B12" s="10" t="s">
        <v>31</v>
      </c>
      <c r="C12" s="11">
        <v>1399132.03</v>
      </c>
      <c r="D12" s="11">
        <v>1128192.02</v>
      </c>
      <c r="E12" s="11">
        <f t="shared" si="0"/>
        <v>-270940.01</v>
      </c>
    </row>
    <row r="13" s="2" customFormat="1" ht="16" customHeight="1" spans="1:5">
      <c r="A13" s="9" t="s">
        <v>32</v>
      </c>
      <c r="B13" s="10" t="s">
        <v>33</v>
      </c>
      <c r="C13" s="11">
        <v>546000</v>
      </c>
      <c r="D13" s="11">
        <v>530500.01</v>
      </c>
      <c r="E13" s="11">
        <f t="shared" si="0"/>
        <v>-15499.99</v>
      </c>
    </row>
    <row r="14" s="2" customFormat="1" ht="16" customHeight="1" spans="1:5">
      <c r="A14" s="9" t="s">
        <v>34</v>
      </c>
      <c r="B14" s="10" t="s">
        <v>35</v>
      </c>
      <c r="C14" s="11">
        <v>528589.76</v>
      </c>
      <c r="D14" s="11">
        <v>528589.76</v>
      </c>
      <c r="E14" s="11">
        <f t="shared" si="0"/>
        <v>0</v>
      </c>
    </row>
    <row r="15" s="2" customFormat="1" ht="16" customHeight="1" spans="1:5">
      <c r="A15" s="9" t="s">
        <v>36</v>
      </c>
      <c r="B15" s="10" t="s">
        <v>37</v>
      </c>
      <c r="C15" s="11">
        <v>670000</v>
      </c>
      <c r="D15" s="11">
        <v>640000</v>
      </c>
      <c r="E15" s="11">
        <f t="shared" si="0"/>
        <v>-30000</v>
      </c>
    </row>
    <row r="16" s="2" customFormat="1" ht="16" customHeight="1" spans="1:5">
      <c r="A16" s="9" t="s">
        <v>38</v>
      </c>
      <c r="B16" s="10" t="s">
        <v>39</v>
      </c>
      <c r="C16" s="11"/>
      <c r="D16" s="11"/>
      <c r="E16" s="11">
        <f t="shared" si="0"/>
        <v>0</v>
      </c>
    </row>
    <row r="17" s="2" customFormat="1" ht="16" customHeight="1" spans="1:5">
      <c r="A17" s="9" t="s">
        <v>40</v>
      </c>
      <c r="B17" s="10" t="s">
        <v>41</v>
      </c>
      <c r="C17" s="11">
        <v>991323.04</v>
      </c>
      <c r="D17" s="11">
        <v>909729.61</v>
      </c>
      <c r="E17" s="11">
        <f t="shared" si="0"/>
        <v>-81593.4300000001</v>
      </c>
    </row>
    <row r="18" s="2" customFormat="1" ht="16" customHeight="1" spans="1:5">
      <c r="A18" s="9" t="s">
        <v>42</v>
      </c>
      <c r="B18" s="10" t="s">
        <v>43</v>
      </c>
      <c r="C18" s="11">
        <v>171323.04</v>
      </c>
      <c r="D18" s="11">
        <v>169729.61</v>
      </c>
      <c r="E18" s="11">
        <f t="shared" si="0"/>
        <v>-1593.43000000002</v>
      </c>
    </row>
    <row r="19" s="2" customFormat="1" ht="16" customHeight="1" spans="1:5">
      <c r="A19" s="12" t="s">
        <v>44</v>
      </c>
      <c r="B19" s="13" t="s">
        <v>45</v>
      </c>
      <c r="C19" s="11">
        <v>71323.04</v>
      </c>
      <c r="D19" s="11">
        <v>69729.61</v>
      </c>
      <c r="E19" s="11">
        <f t="shared" si="0"/>
        <v>-1593.42999999999</v>
      </c>
    </row>
    <row r="20" s="2" customFormat="1" ht="16" customHeight="1" spans="1:5">
      <c r="A20" s="12" t="s">
        <v>46</v>
      </c>
      <c r="B20" s="13" t="s">
        <v>47</v>
      </c>
      <c r="C20" s="11">
        <v>20000</v>
      </c>
      <c r="D20" s="11">
        <v>20000</v>
      </c>
      <c r="E20" s="11">
        <f t="shared" si="0"/>
        <v>0</v>
      </c>
    </row>
    <row r="21" s="2" customFormat="1" ht="16" customHeight="1" spans="1:5">
      <c r="A21" s="14" t="s">
        <v>48</v>
      </c>
      <c r="B21" s="13" t="s">
        <v>49</v>
      </c>
      <c r="C21" s="11">
        <v>80000</v>
      </c>
      <c r="D21" s="11">
        <v>80000</v>
      </c>
      <c r="E21" s="11">
        <f t="shared" si="0"/>
        <v>0</v>
      </c>
    </row>
    <row r="22" s="2" customFormat="1" ht="16" customHeight="1" spans="1:5">
      <c r="A22" s="14" t="s">
        <v>50</v>
      </c>
      <c r="B22" s="13" t="s">
        <v>51</v>
      </c>
      <c r="C22" s="11">
        <v>820000</v>
      </c>
      <c r="D22" s="11">
        <v>740000</v>
      </c>
      <c r="E22" s="11">
        <f t="shared" si="0"/>
        <v>-80000</v>
      </c>
    </row>
    <row r="23" s="2" customFormat="1" ht="16" customHeight="1" spans="1:5">
      <c r="A23" s="14" t="s">
        <v>52</v>
      </c>
      <c r="B23" s="13" t="s">
        <v>53</v>
      </c>
      <c r="C23" s="11">
        <v>150000</v>
      </c>
      <c r="D23" s="11">
        <v>150000</v>
      </c>
      <c r="E23" s="11">
        <f t="shared" si="0"/>
        <v>0</v>
      </c>
    </row>
    <row r="24" s="2" customFormat="1" ht="16" customHeight="1" spans="1:5">
      <c r="A24" s="14" t="s">
        <v>54</v>
      </c>
      <c r="B24" s="13" t="s">
        <v>55</v>
      </c>
      <c r="C24" s="11">
        <v>150000</v>
      </c>
      <c r="D24" s="11">
        <v>150000</v>
      </c>
      <c r="E24" s="11">
        <f t="shared" si="0"/>
        <v>0</v>
      </c>
    </row>
    <row r="25" s="2" customFormat="1" ht="16" customHeight="1" spans="1:5">
      <c r="A25" s="14" t="s">
        <v>56</v>
      </c>
      <c r="B25" s="13" t="s">
        <v>57</v>
      </c>
      <c r="C25" s="11">
        <v>520000</v>
      </c>
      <c r="D25" s="11">
        <v>440000</v>
      </c>
      <c r="E25" s="11">
        <f t="shared" si="0"/>
        <v>-80000</v>
      </c>
    </row>
    <row r="26" s="2" customFormat="1" ht="16" customHeight="1" spans="1:5">
      <c r="A26" s="14" t="s">
        <v>58</v>
      </c>
      <c r="B26" s="13" t="s">
        <v>59</v>
      </c>
      <c r="C26" s="11">
        <v>126524.96</v>
      </c>
      <c r="D26" s="11">
        <v>114386.64</v>
      </c>
      <c r="E26" s="11">
        <f t="shared" si="0"/>
        <v>-12138.32</v>
      </c>
    </row>
    <row r="27" s="2" customFormat="1" ht="16" customHeight="1" spans="1:5">
      <c r="A27" s="14" t="s">
        <v>60</v>
      </c>
      <c r="B27" s="13" t="s">
        <v>61</v>
      </c>
      <c r="C27" s="11">
        <v>126524.96</v>
      </c>
      <c r="D27" s="11">
        <v>114386.64</v>
      </c>
      <c r="E27" s="11">
        <f t="shared" si="0"/>
        <v>-12138.32</v>
      </c>
    </row>
    <row r="28" s="2" customFormat="1" ht="16" customHeight="1" spans="1:5">
      <c r="A28" s="14" t="s">
        <v>62</v>
      </c>
      <c r="B28" s="13" t="s">
        <v>63</v>
      </c>
      <c r="C28" s="11">
        <v>4344023.61</v>
      </c>
      <c r="D28" s="11">
        <v>3927274.52</v>
      </c>
      <c r="E28" s="11">
        <f t="shared" si="0"/>
        <v>-416749.09</v>
      </c>
    </row>
    <row r="29" s="2" customFormat="1" ht="16" customHeight="1" spans="1:5">
      <c r="A29" s="14" t="s">
        <v>64</v>
      </c>
      <c r="B29" s="13" t="s">
        <v>65</v>
      </c>
      <c r="C29" s="11"/>
      <c r="D29" s="11"/>
      <c r="E29" s="11">
        <f t="shared" si="0"/>
        <v>0</v>
      </c>
    </row>
    <row r="30" s="2" customFormat="1" ht="16" customHeight="1" spans="1:5">
      <c r="A30" s="14" t="s">
        <v>66</v>
      </c>
      <c r="B30" s="13" t="s">
        <v>67</v>
      </c>
      <c r="C30" s="11">
        <v>4344023.61</v>
      </c>
      <c r="D30" s="11">
        <v>3927274.52</v>
      </c>
      <c r="E30" s="11">
        <f t="shared" si="0"/>
        <v>-416749.09</v>
      </c>
    </row>
    <row r="31" s="2" customFormat="1" ht="16" customHeight="1" spans="1:5">
      <c r="A31" s="14"/>
      <c r="B31" s="13"/>
      <c r="C31" s="11"/>
      <c r="D31" s="11"/>
      <c r="E31" s="11"/>
    </row>
  </sheetData>
  <mergeCells count="1">
    <mergeCell ref="A2:E2"/>
  </mergeCells>
  <pageMargins left="0.751388888888889" right="0.629861111111111" top="0.590277777777778" bottom="0.590277777777778"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abSelected="1" view="pageBreakPreview" zoomScaleNormal="100" zoomScaleSheetLayoutView="100" workbookViewId="0">
      <selection activeCell="M17" sqref="M17"/>
    </sheetView>
  </sheetViews>
  <sheetFormatPr defaultColWidth="9.14285714285714" defaultRowHeight="12" outlineLevelCol="4"/>
  <cols>
    <col min="1" max="1" width="10.5714285714286" style="3" customWidth="1"/>
    <col min="2" max="2" width="31.7142857142857" style="3" customWidth="1"/>
    <col min="3" max="4" width="14" style="3" customWidth="1"/>
    <col min="5" max="5" width="13.2857142857143" style="3" customWidth="1"/>
    <col min="6" max="16384" width="9.14285714285714" style="3"/>
  </cols>
  <sheetData>
    <row r="1" s="1" customFormat="1" ht="20.25" spans="1:1">
      <c r="A1" s="4" t="s">
        <v>70</v>
      </c>
    </row>
    <row r="2" customFormat="1" ht="45" customHeight="1" spans="1:5">
      <c r="A2" s="5" t="s">
        <v>71</v>
      </c>
      <c r="B2" s="6"/>
      <c r="C2" s="6"/>
      <c r="D2" s="6"/>
      <c r="E2" s="6"/>
    </row>
    <row r="3" ht="28" customHeight="1" spans="1:5">
      <c r="A3" s="7" t="s">
        <v>13</v>
      </c>
      <c r="B3" s="7" t="s">
        <v>3</v>
      </c>
      <c r="C3" s="8" t="s">
        <v>4</v>
      </c>
      <c r="D3" s="8" t="s">
        <v>5</v>
      </c>
      <c r="E3" s="8" t="s">
        <v>6</v>
      </c>
    </row>
    <row r="4" s="2" customFormat="1" ht="16" customHeight="1" spans="1:5">
      <c r="A4" s="9" t="s">
        <v>14</v>
      </c>
      <c r="B4" s="10" t="s">
        <v>15</v>
      </c>
      <c r="C4" s="11">
        <v>3283833.38</v>
      </c>
      <c r="D4" s="11">
        <v>3067034.96</v>
      </c>
      <c r="E4" s="11">
        <f>D4-C4</f>
        <v>-216798.42</v>
      </c>
    </row>
    <row r="5" s="2" customFormat="1" ht="16" customHeight="1" spans="1:5">
      <c r="A5" s="9" t="s">
        <v>16</v>
      </c>
      <c r="B5" s="10" t="s">
        <v>17</v>
      </c>
      <c r="C5" s="11">
        <v>85485.85</v>
      </c>
      <c r="D5" s="11">
        <v>80887.43</v>
      </c>
      <c r="E5" s="11">
        <f t="shared" ref="E5:E52" si="0">D5-C5</f>
        <v>-4598.42000000001</v>
      </c>
    </row>
    <row r="6" s="2" customFormat="1" ht="16" customHeight="1" spans="1:5">
      <c r="A6" s="9" t="s">
        <v>18</v>
      </c>
      <c r="B6" s="10" t="s">
        <v>19</v>
      </c>
      <c r="C6" s="11">
        <v>12742.42</v>
      </c>
      <c r="D6" s="11">
        <v>11897</v>
      </c>
      <c r="E6" s="11">
        <f t="shared" si="0"/>
        <v>-845.42</v>
      </c>
    </row>
    <row r="7" s="2" customFormat="1" ht="16" customHeight="1" spans="1:5">
      <c r="A7" s="9" t="s">
        <v>20</v>
      </c>
      <c r="B7" s="10" t="s">
        <v>21</v>
      </c>
      <c r="C7" s="11">
        <v>5214.36</v>
      </c>
      <c r="D7" s="11">
        <v>5094.36</v>
      </c>
      <c r="E7" s="11">
        <f t="shared" si="0"/>
        <v>-120</v>
      </c>
    </row>
    <row r="8" s="2" customFormat="1" ht="16" customHeight="1" spans="1:5">
      <c r="A8" s="9" t="s">
        <v>22</v>
      </c>
      <c r="B8" s="10" t="s">
        <v>23</v>
      </c>
      <c r="C8" s="11">
        <v>47975.21</v>
      </c>
      <c r="D8" s="11">
        <v>44792.21</v>
      </c>
      <c r="E8" s="11">
        <f t="shared" si="0"/>
        <v>-3183</v>
      </c>
    </row>
    <row r="9" s="2" customFormat="1" ht="16" customHeight="1" spans="1:5">
      <c r="A9" s="9" t="s">
        <v>24</v>
      </c>
      <c r="B9" s="10" t="s">
        <v>25</v>
      </c>
      <c r="C9" s="11">
        <v>19553.86</v>
      </c>
      <c r="D9" s="11">
        <v>19103.86</v>
      </c>
      <c r="E9" s="11">
        <f t="shared" si="0"/>
        <v>-450</v>
      </c>
    </row>
    <row r="10" s="2" customFormat="1" ht="16" customHeight="1" spans="1:5">
      <c r="A10" s="9" t="s">
        <v>26</v>
      </c>
      <c r="B10" s="10" t="s">
        <v>27</v>
      </c>
      <c r="C10" s="11">
        <v>3198347.53</v>
      </c>
      <c r="D10" s="11">
        <v>2986147.52</v>
      </c>
      <c r="E10" s="11">
        <f t="shared" si="0"/>
        <v>-212200.01</v>
      </c>
    </row>
    <row r="11" s="2" customFormat="1" ht="16" customHeight="1" spans="1:5">
      <c r="A11" s="9" t="s">
        <v>28</v>
      </c>
      <c r="B11" s="10" t="s">
        <v>29</v>
      </c>
      <c r="C11" s="11">
        <v>3198347.53</v>
      </c>
      <c r="D11" s="11">
        <v>2986147.52</v>
      </c>
      <c r="E11" s="11">
        <f t="shared" si="0"/>
        <v>-212200.01</v>
      </c>
    </row>
    <row r="12" s="2" customFormat="1" ht="16" customHeight="1" spans="1:5">
      <c r="A12" s="9" t="s">
        <v>30</v>
      </c>
      <c r="B12" s="10" t="s">
        <v>31</v>
      </c>
      <c r="C12" s="11">
        <v>1348757.06</v>
      </c>
      <c r="D12" s="11">
        <v>1197317.05</v>
      </c>
      <c r="E12" s="11"/>
    </row>
    <row r="13" s="2" customFormat="1" ht="16" customHeight="1" spans="1:5">
      <c r="A13" s="9" t="s">
        <v>32</v>
      </c>
      <c r="B13" s="10" t="s">
        <v>33</v>
      </c>
      <c r="C13" s="11">
        <v>546000</v>
      </c>
      <c r="D13" s="11">
        <v>515240.01</v>
      </c>
      <c r="E13" s="11"/>
    </row>
    <row r="14" s="2" customFormat="1" ht="16" customHeight="1" spans="1:5">
      <c r="A14" s="9" t="s">
        <v>34</v>
      </c>
      <c r="B14" s="10" t="s">
        <v>35</v>
      </c>
      <c r="C14" s="11">
        <v>623590.47</v>
      </c>
      <c r="D14" s="11">
        <v>623590.47</v>
      </c>
      <c r="E14" s="11">
        <f t="shared" si="0"/>
        <v>0</v>
      </c>
    </row>
    <row r="15" s="2" customFormat="1" ht="16" customHeight="1" spans="1:5">
      <c r="A15" s="9" t="s">
        <v>36</v>
      </c>
      <c r="B15" s="10" t="s">
        <v>37</v>
      </c>
      <c r="C15" s="11">
        <v>680000</v>
      </c>
      <c r="D15" s="11">
        <v>650000</v>
      </c>
      <c r="E15" s="11">
        <f t="shared" si="0"/>
        <v>-30000</v>
      </c>
    </row>
    <row r="16" s="2" customFormat="1" ht="16" customHeight="1" spans="1:5">
      <c r="A16" s="9" t="s">
        <v>38</v>
      </c>
      <c r="B16" s="10" t="s">
        <v>39</v>
      </c>
      <c r="C16" s="11"/>
      <c r="D16" s="11"/>
      <c r="E16" s="11">
        <f t="shared" si="0"/>
        <v>0</v>
      </c>
    </row>
    <row r="17" s="2" customFormat="1" ht="16" customHeight="1" spans="1:5">
      <c r="A17" s="9" t="s">
        <v>40</v>
      </c>
      <c r="B17" s="10" t="s">
        <v>41</v>
      </c>
      <c r="C17" s="11">
        <v>995110.53</v>
      </c>
      <c r="D17" s="11">
        <v>913772.72</v>
      </c>
      <c r="E17" s="11">
        <f t="shared" si="0"/>
        <v>-81337.8100000001</v>
      </c>
    </row>
    <row r="18" s="2" customFormat="1" ht="16" customHeight="1" spans="1:5">
      <c r="A18" s="9" t="s">
        <v>42</v>
      </c>
      <c r="B18" s="10" t="s">
        <v>43</v>
      </c>
      <c r="C18" s="11">
        <v>175110.53</v>
      </c>
      <c r="D18" s="11">
        <v>173772.72</v>
      </c>
      <c r="E18" s="11">
        <f t="shared" si="0"/>
        <v>-1337.81</v>
      </c>
    </row>
    <row r="19" s="2" customFormat="1" ht="16" customHeight="1" spans="1:5">
      <c r="A19" s="12" t="s">
        <v>44</v>
      </c>
      <c r="B19" s="13" t="s">
        <v>45</v>
      </c>
      <c r="C19" s="11">
        <v>75110.53</v>
      </c>
      <c r="D19" s="11">
        <v>73772.72</v>
      </c>
      <c r="E19" s="11">
        <f t="shared" si="0"/>
        <v>-1337.81</v>
      </c>
    </row>
    <row r="20" s="2" customFormat="1" ht="16" customHeight="1" spans="1:5">
      <c r="A20" s="12" t="s">
        <v>46</v>
      </c>
      <c r="B20" s="13" t="s">
        <v>47</v>
      </c>
      <c r="C20" s="11">
        <v>20000</v>
      </c>
      <c r="D20" s="11">
        <v>20000</v>
      </c>
      <c r="E20" s="11">
        <f t="shared" si="0"/>
        <v>0</v>
      </c>
    </row>
    <row r="21" s="2" customFormat="1" ht="16" customHeight="1" spans="1:5">
      <c r="A21" s="14" t="s">
        <v>48</v>
      </c>
      <c r="B21" s="13" t="s">
        <v>49</v>
      </c>
      <c r="C21" s="11">
        <v>80000</v>
      </c>
      <c r="D21" s="11">
        <v>80000</v>
      </c>
      <c r="E21" s="11">
        <f t="shared" si="0"/>
        <v>0</v>
      </c>
    </row>
    <row r="22" s="2" customFormat="1" ht="16" customHeight="1" spans="1:5">
      <c r="A22" s="14" t="s">
        <v>50</v>
      </c>
      <c r="B22" s="13" t="s">
        <v>51</v>
      </c>
      <c r="C22" s="11">
        <v>820000</v>
      </c>
      <c r="D22" s="11">
        <v>740000</v>
      </c>
      <c r="E22" s="11">
        <f t="shared" si="0"/>
        <v>-80000</v>
      </c>
    </row>
    <row r="23" s="2" customFormat="1" ht="16" customHeight="1" spans="1:5">
      <c r="A23" s="14" t="s">
        <v>52</v>
      </c>
      <c r="B23" s="13" t="s">
        <v>53</v>
      </c>
      <c r="C23" s="11">
        <v>150000</v>
      </c>
      <c r="D23" s="11">
        <v>150000</v>
      </c>
      <c r="E23" s="11">
        <f t="shared" si="0"/>
        <v>0</v>
      </c>
    </row>
    <row r="24" s="2" customFormat="1" ht="16" customHeight="1" spans="1:5">
      <c r="A24" s="14" t="s">
        <v>54</v>
      </c>
      <c r="B24" s="13" t="s">
        <v>55</v>
      </c>
      <c r="C24" s="11">
        <v>150000</v>
      </c>
      <c r="D24" s="11">
        <v>150000</v>
      </c>
      <c r="E24" s="11">
        <f t="shared" si="0"/>
        <v>0</v>
      </c>
    </row>
    <row r="25" s="2" customFormat="1" ht="16" customHeight="1" spans="1:5">
      <c r="A25" s="14" t="s">
        <v>56</v>
      </c>
      <c r="B25" s="13" t="s">
        <v>57</v>
      </c>
      <c r="C25" s="11">
        <v>520000</v>
      </c>
      <c r="D25" s="11">
        <v>440000</v>
      </c>
      <c r="E25" s="11">
        <f t="shared" si="0"/>
        <v>-80000</v>
      </c>
    </row>
    <row r="26" s="2" customFormat="1" ht="16" customHeight="1" spans="1:5">
      <c r="A26" s="14" t="s">
        <v>58</v>
      </c>
      <c r="B26" s="13" t="s">
        <v>59</v>
      </c>
      <c r="C26" s="11">
        <v>128368.32</v>
      </c>
      <c r="D26" s="11">
        <v>119424.23</v>
      </c>
      <c r="E26" s="11">
        <f t="shared" si="0"/>
        <v>-8944.09000000001</v>
      </c>
    </row>
    <row r="27" s="2" customFormat="1" ht="16" customHeight="1" spans="1:5">
      <c r="A27" s="14" t="s">
        <v>60</v>
      </c>
      <c r="B27" s="13" t="s">
        <v>61</v>
      </c>
      <c r="C27" s="11">
        <v>128368.32</v>
      </c>
      <c r="D27" s="11">
        <v>119424.23</v>
      </c>
      <c r="E27" s="11">
        <f t="shared" si="0"/>
        <v>-8944.09000000001</v>
      </c>
    </row>
    <row r="28" s="2" customFormat="1" ht="16" customHeight="1" spans="1:5">
      <c r="A28" s="14" t="s">
        <v>62</v>
      </c>
      <c r="B28" s="13" t="s">
        <v>63</v>
      </c>
      <c r="C28" s="11">
        <v>4407312.23</v>
      </c>
      <c r="D28" s="11">
        <v>4100231.91</v>
      </c>
      <c r="E28" s="11">
        <f t="shared" si="0"/>
        <v>-307080.32</v>
      </c>
    </row>
    <row r="29" s="2" customFormat="1" ht="16" customHeight="1" spans="1:5">
      <c r="A29" s="14" t="s">
        <v>64</v>
      </c>
      <c r="B29" s="13" t="s">
        <v>65</v>
      </c>
      <c r="C29" s="11"/>
      <c r="D29" s="11"/>
      <c r="E29" s="11">
        <f t="shared" si="0"/>
        <v>0</v>
      </c>
    </row>
    <row r="30" s="2" customFormat="1" ht="16" customHeight="1" spans="1:5">
      <c r="A30" s="14" t="s">
        <v>66</v>
      </c>
      <c r="B30" s="13" t="s">
        <v>67</v>
      </c>
      <c r="C30" s="11">
        <v>4407312.23</v>
      </c>
      <c r="D30" s="11">
        <v>4100231.91</v>
      </c>
      <c r="E30" s="11">
        <f t="shared" si="0"/>
        <v>-307080.32</v>
      </c>
    </row>
    <row r="31" s="2" customFormat="1" ht="16" customHeight="1" spans="1:5">
      <c r="A31" s="14"/>
      <c r="B31" s="13"/>
      <c r="C31" s="11"/>
      <c r="D31" s="11"/>
      <c r="E31" s="11"/>
    </row>
  </sheetData>
  <mergeCells count="1">
    <mergeCell ref="A2:E2"/>
  </mergeCells>
  <pageMargins left="0.751388888888889" right="0.629861111111111" top="0.66875" bottom="0.6687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审查汇总表</vt:lpstr>
      <vt:lpstr>G69银百高速岩湾河特大桥</vt:lpstr>
      <vt:lpstr>G69银百高速岩根河特大桥</vt:lpstr>
      <vt:lpstr>G76厦蓉高速石门坎特大桥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黔行</cp:lastModifiedBy>
  <dcterms:created xsi:type="dcterms:W3CDTF">2020-10-29T19:42:00Z</dcterms:created>
  <dcterms:modified xsi:type="dcterms:W3CDTF">2023-01-06T09:20:37Z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