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Sheet1" sheetId="1" r:id="rId1"/>
  </sheets>
  <definedNames>
    <definedName name="_xlnm.Print_Titles" localSheetId="0">Sheet1!$A:$A,Sheet1!$1:$3</definedName>
    <definedName name="_xlnm.Print_Area" localSheetId="0">Sheet1!$A$1:$H$92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<sst xmlns="http://schemas.openxmlformats.org/spreadsheetml/2006/main" count="386" uniqueCount="297">
  <si>
    <t>附件1：</t>
  </si>
  <si>
    <t>武道高速公路桥梁工程名称一览表</t>
  </si>
  <si>
    <t>序号</t>
  </si>
  <si>
    <t>桥名</t>
  </si>
  <si>
    <t>位置</t>
  </si>
  <si>
    <t>中心桩号</t>
  </si>
  <si>
    <t>起点桩号</t>
  </si>
  <si>
    <t>终点桩号</t>
  </si>
  <si>
    <t>桥梁全长（米）</t>
  </si>
  <si>
    <t>备注</t>
  </si>
  <si>
    <t>主线桥梁</t>
  </si>
  <si>
    <t>枣子坪1号特大桥</t>
  </si>
  <si>
    <t>左幅</t>
  </si>
  <si>
    <t>ZK42+894.00</t>
  </si>
  <si>
    <t>ZK42+688.00</t>
  </si>
  <si>
    <t>ZK43+102.00</t>
  </si>
  <si>
    <t>左幅1号桥</t>
  </si>
  <si>
    <t>ZK43+539.00</t>
  </si>
  <si>
    <t>ZK43+193.00</t>
  </si>
  <si>
    <t>ZK43+882.50</t>
  </si>
  <si>
    <t>左幅2号桥</t>
  </si>
  <si>
    <t>右幅</t>
  </si>
  <si>
    <t>YK43+247.80</t>
  </si>
  <si>
    <t>YK42+611.80</t>
  </si>
  <si>
    <t>YK43+883.80</t>
  </si>
  <si>
    <t>枣子坪2号大桥</t>
  </si>
  <si>
    <t>ZK44+429.00</t>
  </si>
  <si>
    <t>ZK44+083.00</t>
  </si>
  <si>
    <t>ZK44+771.50</t>
  </si>
  <si>
    <t>YK44+387.00</t>
  </si>
  <si>
    <t>YK44+041.00</t>
  </si>
  <si>
    <t>YK44+729.50</t>
  </si>
  <si>
    <t>罗马台大桥</t>
  </si>
  <si>
    <t>K45+520.00</t>
  </si>
  <si>
    <t>K45+094.00</t>
  </si>
  <si>
    <t>K45+946.00</t>
  </si>
  <si>
    <t>K45+540.00</t>
  </si>
  <si>
    <t>K45+983.50</t>
  </si>
  <si>
    <t>麻柳村中桥</t>
  </si>
  <si>
    <t>ZK46+603.00</t>
  </si>
  <si>
    <t>ZK46+577.50</t>
  </si>
  <si>
    <t>ZK46+628.50</t>
  </si>
  <si>
    <t>YK46+619.00</t>
  </si>
  <si>
    <t>YK46+593.5</t>
  </si>
  <si>
    <t>YK46+644.5</t>
  </si>
  <si>
    <t>洞角大桥</t>
  </si>
  <si>
    <t>ZK48+276.00</t>
  </si>
  <si>
    <t>ZK47+835.40</t>
  </si>
  <si>
    <t>ZK48+722.00</t>
  </si>
  <si>
    <t>YK48+276.03</t>
  </si>
  <si>
    <t>YK46+835.43</t>
  </si>
  <si>
    <t>YK48+724.03</t>
  </si>
  <si>
    <t>姚家1号大桥</t>
  </si>
  <si>
    <t>ZK48+965.00</t>
  </si>
  <si>
    <t>ZK48+884.00</t>
  </si>
  <si>
    <t>ZK49+043.50</t>
  </si>
  <si>
    <t>YK48+940.00</t>
  </si>
  <si>
    <t>YK48+844.00</t>
  </si>
  <si>
    <t>YK49+033.50</t>
  </si>
  <si>
    <t>姚家2号大桥</t>
  </si>
  <si>
    <t>ZK49+336.00</t>
  </si>
  <si>
    <t>ZK49+192.50</t>
  </si>
  <si>
    <t>ZK49+479.50</t>
  </si>
  <si>
    <t>YK49+353.00</t>
  </si>
  <si>
    <t>YK49+209.50</t>
  </si>
  <si>
    <t>YK49+496.50</t>
  </si>
  <si>
    <t>鲁家坪1号大桥</t>
  </si>
  <si>
    <t>ZK55+445.00</t>
  </si>
  <si>
    <t>ZK55+394.00</t>
  </si>
  <si>
    <t>ZK55+496.00</t>
  </si>
  <si>
    <t>YK55+490.00</t>
  </si>
  <si>
    <t>YK55+411.50</t>
  </si>
  <si>
    <t>YK55+571.00</t>
  </si>
  <si>
    <t>鲁家坪2号大桥</t>
  </si>
  <si>
    <t>ZK56+000.00</t>
  </si>
  <si>
    <t>ZK55+906.50</t>
  </si>
  <si>
    <t>ZK56+096.00</t>
  </si>
  <si>
    <t>YK56+006.00</t>
  </si>
  <si>
    <t>YK55+882.50</t>
  </si>
  <si>
    <t>YK56+129.50</t>
  </si>
  <si>
    <t>鲁家坪3号大桥</t>
  </si>
  <si>
    <t>ZK56+505.00</t>
  </si>
  <si>
    <t>ZK56+365.50</t>
  </si>
  <si>
    <t>ZK56+707.00</t>
  </si>
  <si>
    <t>YK56+509.00</t>
  </si>
  <si>
    <t>YK56+369.50</t>
  </si>
  <si>
    <t>YK56+711.00</t>
  </si>
  <si>
    <t>黄丝坪1号中桥</t>
  </si>
  <si>
    <t>ZK57+667.00</t>
  </si>
  <si>
    <t>ZK57+616.00</t>
  </si>
  <si>
    <t>ZK57+718.00</t>
  </si>
  <si>
    <t>YK57+672.00</t>
  </si>
  <si>
    <t>YK57+621.00</t>
  </si>
  <si>
    <t>YK57+725.00</t>
  </si>
  <si>
    <t>黄丝坪2号大桥</t>
  </si>
  <si>
    <t>ZK58+180.00</t>
  </si>
  <si>
    <t>ZK58+094.00</t>
  </si>
  <si>
    <t>ZK58+262.50</t>
  </si>
  <si>
    <t>YK58+145.00</t>
  </si>
  <si>
    <t>YK58+059.00</t>
  </si>
  <si>
    <t>YK58+233.00</t>
  </si>
  <si>
    <t>土地堡1号中桥</t>
  </si>
  <si>
    <t>ZK58+905.00</t>
  </si>
  <si>
    <t>ZK58+854.00</t>
  </si>
  <si>
    <t>ZK58+956.00</t>
  </si>
  <si>
    <t>YK58+915.00</t>
  </si>
  <si>
    <t>YK58+866.50</t>
  </si>
  <si>
    <t>YK58+966.00</t>
  </si>
  <si>
    <t>土地堡2号大桥</t>
  </si>
  <si>
    <t>ZK59+530.00</t>
  </si>
  <si>
    <t>ZK59+304.00</t>
  </si>
  <si>
    <t>ZK59+756.00</t>
  </si>
  <si>
    <t>YK59+535.00</t>
  </si>
  <si>
    <t>YK59+309.00</t>
  </si>
  <si>
    <t>YK59+761.00</t>
  </si>
  <si>
    <t>生基坪中桥</t>
  </si>
  <si>
    <t>ZK59+966.00</t>
  </si>
  <si>
    <t>ZK59+913.00</t>
  </si>
  <si>
    <t>ZK60+019.00</t>
  </si>
  <si>
    <t>YK59+968.70</t>
  </si>
  <si>
    <t>YK59+917.70</t>
  </si>
  <si>
    <t>YK60+021.70</t>
  </si>
  <si>
    <t>生基坪1号大桥</t>
  </si>
  <si>
    <t>ZK60+460.00</t>
  </si>
  <si>
    <t>ZK60+396.50</t>
  </si>
  <si>
    <t>ZK60+526.00</t>
  </si>
  <si>
    <t>YK60+465.00</t>
  </si>
  <si>
    <t>YK60+401.50</t>
  </si>
  <si>
    <t>YK60+531.00</t>
  </si>
  <si>
    <t>生基坪2号大桥</t>
  </si>
  <si>
    <t>ZK60+695.00</t>
  </si>
  <si>
    <t>ZK60+614.00</t>
  </si>
  <si>
    <t>ZK60+776.00</t>
  </si>
  <si>
    <t>YK60+700.00</t>
  </si>
  <si>
    <t>YK60+619.00</t>
  </si>
  <si>
    <t>YK60+781.00</t>
  </si>
  <si>
    <t>田丫口大桥</t>
  </si>
  <si>
    <t>ZK61+305.00</t>
  </si>
  <si>
    <t>ZK61+178.00</t>
  </si>
  <si>
    <t>ZK61+432.00</t>
  </si>
  <si>
    <t>YK61+308.00</t>
  </si>
  <si>
    <t>YK61+181.00</t>
  </si>
  <si>
    <t>YK61+435.00</t>
  </si>
  <si>
    <t>河口互通主线跨线中桥</t>
  </si>
  <si>
    <t>ZK61+822.05</t>
  </si>
  <si>
    <t>ZK61+804.05</t>
  </si>
  <si>
    <t>ZK61+840.05</t>
  </si>
  <si>
    <t>YK61+825.63</t>
  </si>
  <si>
    <t>YK61+807.63</t>
  </si>
  <si>
    <t>YK61+843.63</t>
  </si>
  <si>
    <t>梅江特大桥</t>
  </si>
  <si>
    <t>K63+007.00</t>
  </si>
  <si>
    <t>K62+822.00</t>
  </si>
  <si>
    <t>K63+249.00</t>
  </si>
  <si>
    <t>火田1号大桥</t>
  </si>
  <si>
    <t>ZK63+510.00</t>
  </si>
  <si>
    <t>K63+414.00</t>
  </si>
  <si>
    <t>K63+606.00</t>
  </si>
  <si>
    <t>YK63+555.00</t>
  </si>
  <si>
    <t>K63+696.00</t>
  </si>
  <si>
    <t>火田2号大桥</t>
  </si>
  <si>
    <t>ZK63+790.00</t>
  </si>
  <si>
    <t>ZK63+758.5</t>
  </si>
  <si>
    <t>ZK63+821.5</t>
  </si>
  <si>
    <t>YK63+780.00</t>
  </si>
  <si>
    <t>YK63+747.00</t>
  </si>
  <si>
    <t>YK63+813.00</t>
  </si>
  <si>
    <t>徐家井大桥</t>
  </si>
  <si>
    <t>ZK64+215.00</t>
  </si>
  <si>
    <t>ZK64+119.00</t>
  </si>
  <si>
    <t>ZK64+311.00</t>
  </si>
  <si>
    <t>YK64+230.00</t>
  </si>
  <si>
    <t>YK64+089.00</t>
  </si>
  <si>
    <t>YK64+371.00</t>
  </si>
  <si>
    <t>大湾中桥</t>
  </si>
  <si>
    <t>ZK64+843.00</t>
  </si>
  <si>
    <t>ZK64+817.00</t>
  </si>
  <si>
    <t>ZK64+869.00</t>
  </si>
  <si>
    <t>YK64+855.00</t>
  </si>
  <si>
    <t>YK64+825.00</t>
  </si>
  <si>
    <t>YK64+883.00</t>
  </si>
  <si>
    <t>巴渔河大桥</t>
  </si>
  <si>
    <t>ZK69+066.66</t>
  </si>
  <si>
    <t>ZK68+913.16</t>
  </si>
  <si>
    <t>ZK69+220.16</t>
  </si>
  <si>
    <t>YK69+062.00</t>
  </si>
  <si>
    <t>YK68+950.96</t>
  </si>
  <si>
    <t>YK69+173.04</t>
  </si>
  <si>
    <t>红房子大桥</t>
  </si>
  <si>
    <t>ZK69+802.96</t>
  </si>
  <si>
    <t>ZK69+509.96</t>
  </si>
  <si>
    <t>ZK70+091.96</t>
  </si>
  <si>
    <t>YK69+755.00</t>
  </si>
  <si>
    <t>YK69+451.50</t>
  </si>
  <si>
    <t>YK70+061.00</t>
  </si>
  <si>
    <t>漆树湾1号大桥</t>
  </si>
  <si>
    <t>ZK70+255.00</t>
  </si>
  <si>
    <t>ZK70+129.00</t>
  </si>
  <si>
    <t>ZK70+381.00</t>
  </si>
  <si>
    <t>YK70+241.50</t>
  </si>
  <si>
    <t>YK70+103.00</t>
  </si>
  <si>
    <t>YK70+380.00</t>
  </si>
  <si>
    <t>漆树湾2号中桥</t>
  </si>
  <si>
    <t>ZK70+675.00</t>
  </si>
  <si>
    <t>ZK70+641.50</t>
  </si>
  <si>
    <t>ZK70+708.50</t>
  </si>
  <si>
    <t>YK70+657.40</t>
  </si>
  <si>
    <t>YK70+623.90</t>
  </si>
  <si>
    <t>YK70+690.90</t>
  </si>
  <si>
    <t>漆树湾3号大桥</t>
  </si>
  <si>
    <t>K70+947.00</t>
  </si>
  <si>
    <t>K70+803.50</t>
  </si>
  <si>
    <t>K71+093.00</t>
  </si>
  <si>
    <t>院塘湾1号中桥</t>
  </si>
  <si>
    <t>K71+498.00</t>
  </si>
  <si>
    <t>K71+449.50</t>
  </si>
  <si>
    <t>K71+546.50</t>
  </si>
  <si>
    <t>院塘湾2号中桥</t>
  </si>
  <si>
    <t>K71+653.00</t>
  </si>
  <si>
    <t>K71+619.50</t>
  </si>
  <si>
    <t>K71+686.50</t>
  </si>
  <si>
    <t>刘家湾大桥</t>
  </si>
  <si>
    <t>K71+820.00</t>
  </si>
  <si>
    <t>ZK71+741.50</t>
  </si>
  <si>
    <t>ZK71+901.00</t>
  </si>
  <si>
    <t>YK71+739.00</t>
  </si>
  <si>
    <t>YK71+898.50</t>
  </si>
  <si>
    <t>竹林沟大桥</t>
  </si>
  <si>
    <t>K72+380.00</t>
  </si>
  <si>
    <t>ZK72+271.50</t>
  </si>
  <si>
    <t>ZK72+491.00</t>
  </si>
  <si>
    <t>K72+395.00</t>
  </si>
  <si>
    <t>YK72+271.50</t>
  </si>
  <si>
    <t>YK72+521.00</t>
  </si>
  <si>
    <t>韩家湾中桥</t>
  </si>
  <si>
    <t>ZK74+365.00</t>
  </si>
  <si>
    <t>ZK74+314.00</t>
  </si>
  <si>
    <t>ZK74+416.00</t>
  </si>
  <si>
    <t>YK74+363.40</t>
  </si>
  <si>
    <t>YK74+312.40</t>
  </si>
  <si>
    <t>YK74+414.40</t>
  </si>
  <si>
    <t>主线桥梁全长</t>
  </si>
  <si>
    <t>整幅</t>
  </si>
  <si>
    <t>互通匝道桥梁</t>
  </si>
  <si>
    <t>洛龙互通匝A桥</t>
  </si>
  <si>
    <t>互通</t>
  </si>
  <si>
    <t>AK0+787.00</t>
  </si>
  <si>
    <t>AK0+658.96</t>
  </si>
  <si>
    <t>AK0+911.54</t>
  </si>
  <si>
    <t>洛龙互通匝B桥</t>
  </si>
  <si>
    <t>BK0+208.00</t>
  </si>
  <si>
    <t>BK0+157.00</t>
  </si>
  <si>
    <t>BK0+259.00</t>
  </si>
  <si>
    <t>洛龙互通匝C桥</t>
  </si>
  <si>
    <t>CK0+247.215</t>
  </si>
  <si>
    <t>CK0+136.175</t>
  </si>
  <si>
    <t>CK0+356.255</t>
  </si>
  <si>
    <t>河口互通匝A大桥</t>
  </si>
  <si>
    <t>AK1+425.00</t>
  </si>
  <si>
    <t>AK1+327.00</t>
  </si>
  <si>
    <t>AK1+521.00</t>
  </si>
  <si>
    <t>道真东互通匝A1号桥</t>
  </si>
  <si>
    <t>AK0+428.324</t>
  </si>
  <si>
    <t>AK0+260.324</t>
  </si>
  <si>
    <t>AK0+591.824</t>
  </si>
  <si>
    <t>道真东互通匝A2号桥</t>
  </si>
  <si>
    <t>AK0+719.00</t>
  </si>
  <si>
    <t>AK0+685.48</t>
  </si>
  <si>
    <t>AK0+752.52</t>
  </si>
  <si>
    <t>道真东互通匝B桥</t>
  </si>
  <si>
    <t>BK0+235.00</t>
  </si>
  <si>
    <t>BK0+119.46</t>
  </si>
  <si>
    <t>BK0+348.04</t>
  </si>
  <si>
    <t>道真东互通匝D桥</t>
  </si>
  <si>
    <t>DK0+234.59</t>
  </si>
  <si>
    <t>DK0+139.224</t>
  </si>
  <si>
    <t>DK0+329.956</t>
  </si>
  <si>
    <t>互通匝道桥梁全长</t>
  </si>
  <si>
    <t>互通连接线桥梁</t>
  </si>
  <si>
    <t>道真东互通连接线玉溪河大桥</t>
  </si>
  <si>
    <t>连接线</t>
  </si>
  <si>
    <t>LK0+292.00</t>
  </si>
  <si>
    <t>LK0+224.96</t>
  </si>
  <si>
    <t>LK0+359.04</t>
  </si>
  <si>
    <t>道真东互通连接线城关村1号中桥</t>
  </si>
  <si>
    <t>LK1+007.00</t>
  </si>
  <si>
    <t>LK0+985.96</t>
  </si>
  <si>
    <t>LK1+028.04</t>
  </si>
  <si>
    <t>道真东互通连接线城关村2号中桥</t>
  </si>
  <si>
    <t>LK1+474.00</t>
  </si>
  <si>
    <t>LK1+452.96</t>
  </si>
  <si>
    <t>LK1+495.04</t>
  </si>
  <si>
    <t>道真东互通连接线城关村3号中桥</t>
  </si>
  <si>
    <t>LK3+652.00</t>
  </si>
  <si>
    <t>LK3+600.96</t>
  </si>
  <si>
    <t>LK3+703.04</t>
  </si>
  <si>
    <t>连接线桥梁全长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</si>
</sst>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K&quot;0\+000.00"/>
    <numFmt numFmtId="177" formatCode="0.00_ "/>
    <numFmt numFmtId="178" formatCode="&quot;K&quot;0\+000.0"/>
    <numFmt numFmtId="179" formatCode="&quot;ZK&quot;0\+000.00"/>
    <numFmt numFmtId="180" formatCode="&quot;K&quot;0\+000.000"/>
    <numFmt numFmtId="181" formatCode="\Z\1\K0\+000.000"/>
    <numFmt numFmtId="182" formatCode="\K0\+000.000"/>
    <numFmt numFmtId="183" formatCode="0.00_);[Red]\(0.00\)"/>
    <numFmt numFmtId="184" formatCode="0.000_);[Red]\(0.000\)"/>
    <numFmt numFmtId="185" formatCode="0.0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1"/>
      <name val="仿宋_GB2312"/>
      <charset val="134"/>
    </font>
    <font>
      <b/>
      <sz val="20"/>
      <name val="仿宋_GB2312"/>
      <charset val="134"/>
    </font>
    <font>
      <b/>
      <sz val="14"/>
      <name val="仿宋_GB2312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 shrinkToFit="1"/>
    </xf>
    <xf numFmtId="179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49" applyFont="1" applyFill="1" applyBorder="1" applyAlignment="1">
      <alignment horizontal="center" vertical="center" shrinkToFit="1"/>
    </xf>
    <xf numFmtId="179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82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 wrapText="1" shrinkToFit="1"/>
    </xf>
    <xf numFmtId="183" fontId="8" fillId="0" borderId="1" xfId="0" applyNumberFormat="1" applyFont="1" applyFill="1" applyBorder="1" applyAlignment="1">
      <alignment horizontal="center" vertical="center" wrapText="1"/>
    </xf>
    <xf numFmtId="184" fontId="8" fillId="0" borderId="1" xfId="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185" fontId="3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2"/>
  <sheetViews>
    <sheetView tabSelected="1" view="pageBreakPreview" zoomScaleNormal="100" topLeftCell="A49" workbookViewId="0">
      <selection activeCell="F46" sqref="F46"/>
    </sheetView>
  </sheetViews>
  <sheetFormatPr defaultColWidth="15" defaultRowHeight="24" customHeight="1"/>
  <cols>
    <col min="1" max="1" width="7" style="4" customWidth="1"/>
    <col min="2" max="2" width="18.75" style="4" customWidth="1"/>
    <col min="3" max="3" width="9.77777777777778" style="4" customWidth="1"/>
    <col min="4" max="4" width="17.5555555555556" style="4" customWidth="1"/>
    <col min="5" max="5" width="16.8888888888889" style="4" customWidth="1"/>
    <col min="6" max="6" width="16.3333333333333" style="4" customWidth="1"/>
    <col min="7" max="7" width="17.25" style="4" customWidth="1"/>
    <col min="8" max="8" width="11.7777777777778" style="5" customWidth="1"/>
    <col min="9" max="16378" width="15" style="1" customWidth="1"/>
    <col min="16379" max="16384" width="15" style="6"/>
  </cols>
  <sheetData>
    <row r="1" customHeight="1" spans="1:1">
      <c r="A1" s="7" t="s">
        <v>0</v>
      </c>
    </row>
    <row r="2" s="1" customFormat="1" ht="30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34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</row>
    <row r="4" s="2" customFormat="1" customHeight="1" spans="1:8">
      <c r="A4" s="11" t="s">
        <v>10</v>
      </c>
      <c r="B4" s="11"/>
      <c r="C4" s="11"/>
      <c r="D4" s="11"/>
      <c r="E4" s="11"/>
      <c r="F4" s="11"/>
      <c r="G4" s="11"/>
      <c r="H4" s="11"/>
    </row>
    <row r="5" s="1" customFormat="1" customHeight="1" spans="1:8">
      <c r="A5" s="12">
        <v>1</v>
      </c>
      <c r="B5" s="13" t="s">
        <v>11</v>
      </c>
      <c r="C5" s="13" t="s">
        <v>12</v>
      </c>
      <c r="D5" s="14" t="s">
        <v>13</v>
      </c>
      <c r="E5" s="14" t="s">
        <v>14</v>
      </c>
      <c r="F5" s="14" t="s">
        <v>15</v>
      </c>
      <c r="G5" s="15">
        <v>414</v>
      </c>
      <c r="H5" s="16" t="s">
        <v>16</v>
      </c>
    </row>
    <row r="6" s="1" customFormat="1" customHeight="1" spans="1:8">
      <c r="A6" s="12"/>
      <c r="B6" s="13"/>
      <c r="C6" s="13" t="s">
        <v>12</v>
      </c>
      <c r="D6" s="14" t="s">
        <v>17</v>
      </c>
      <c r="E6" s="14" t="s">
        <v>18</v>
      </c>
      <c r="F6" s="14" t="s">
        <v>19</v>
      </c>
      <c r="G6" s="15">
        <v>689.5</v>
      </c>
      <c r="H6" s="16" t="s">
        <v>20</v>
      </c>
    </row>
    <row r="7" s="1" customFormat="1" customHeight="1" spans="1:8">
      <c r="A7" s="12"/>
      <c r="B7" s="13"/>
      <c r="C7" s="13" t="s">
        <v>21</v>
      </c>
      <c r="D7" s="14" t="s">
        <v>22</v>
      </c>
      <c r="E7" s="14" t="s">
        <v>23</v>
      </c>
      <c r="F7" s="14" t="s">
        <v>24</v>
      </c>
      <c r="G7" s="15">
        <v>1272</v>
      </c>
      <c r="H7" s="16"/>
    </row>
    <row r="8" s="1" customFormat="1" customHeight="1" spans="1:8">
      <c r="A8" s="12">
        <v>2</v>
      </c>
      <c r="B8" s="13" t="s">
        <v>25</v>
      </c>
      <c r="C8" s="13" t="s">
        <v>12</v>
      </c>
      <c r="D8" s="14" t="s">
        <v>26</v>
      </c>
      <c r="E8" s="14" t="s">
        <v>27</v>
      </c>
      <c r="F8" s="14" t="s">
        <v>28</v>
      </c>
      <c r="G8" s="15">
        <v>688.5</v>
      </c>
      <c r="H8" s="16"/>
    </row>
    <row r="9" s="1" customFormat="1" customHeight="1" spans="1:8">
      <c r="A9" s="12"/>
      <c r="B9" s="13"/>
      <c r="C9" s="13" t="s">
        <v>21</v>
      </c>
      <c r="D9" s="14" t="s">
        <v>29</v>
      </c>
      <c r="E9" s="14" t="s">
        <v>30</v>
      </c>
      <c r="F9" s="14" t="s">
        <v>31</v>
      </c>
      <c r="G9" s="15">
        <v>688.5</v>
      </c>
      <c r="H9" s="16"/>
    </row>
    <row r="10" s="1" customFormat="1" customHeight="1" spans="1:8">
      <c r="A10" s="12">
        <v>3</v>
      </c>
      <c r="B10" s="13" t="s">
        <v>32</v>
      </c>
      <c r="C10" s="13" t="s">
        <v>12</v>
      </c>
      <c r="D10" s="14" t="s">
        <v>33</v>
      </c>
      <c r="E10" s="14" t="s">
        <v>34</v>
      </c>
      <c r="F10" s="14" t="s">
        <v>35</v>
      </c>
      <c r="G10" s="15">
        <v>852</v>
      </c>
      <c r="H10" s="16"/>
    </row>
    <row r="11" s="1" customFormat="1" customHeight="1" spans="1:8">
      <c r="A11" s="12"/>
      <c r="B11" s="13"/>
      <c r="C11" s="13" t="s">
        <v>21</v>
      </c>
      <c r="D11" s="14" t="s">
        <v>36</v>
      </c>
      <c r="E11" s="14" t="s">
        <v>34</v>
      </c>
      <c r="F11" s="14" t="s">
        <v>37</v>
      </c>
      <c r="G11" s="15">
        <v>889.5</v>
      </c>
      <c r="H11" s="16"/>
    </row>
    <row r="12" s="1" customFormat="1" customHeight="1" spans="1:8">
      <c r="A12" s="12">
        <v>4</v>
      </c>
      <c r="B12" s="13" t="s">
        <v>38</v>
      </c>
      <c r="C12" s="13" t="s">
        <v>12</v>
      </c>
      <c r="D12" s="14" t="s">
        <v>39</v>
      </c>
      <c r="E12" s="14" t="s">
        <v>40</v>
      </c>
      <c r="F12" s="14" t="s">
        <v>41</v>
      </c>
      <c r="G12" s="15">
        <v>51</v>
      </c>
      <c r="H12" s="16"/>
    </row>
    <row r="13" s="1" customFormat="1" customHeight="1" spans="1:8">
      <c r="A13" s="12"/>
      <c r="B13" s="13"/>
      <c r="C13" s="13" t="s">
        <v>21</v>
      </c>
      <c r="D13" s="14" t="s">
        <v>42</v>
      </c>
      <c r="E13" s="14" t="s">
        <v>43</v>
      </c>
      <c r="F13" s="14" t="s">
        <v>44</v>
      </c>
      <c r="G13" s="15">
        <v>51</v>
      </c>
      <c r="H13" s="16"/>
    </row>
    <row r="14" s="1" customFormat="1" customHeight="1" spans="1:8">
      <c r="A14" s="12">
        <v>5</v>
      </c>
      <c r="B14" s="17" t="s">
        <v>45</v>
      </c>
      <c r="C14" s="13" t="s">
        <v>12</v>
      </c>
      <c r="D14" s="14" t="s">
        <v>46</v>
      </c>
      <c r="E14" s="14" t="s">
        <v>47</v>
      </c>
      <c r="F14" s="14" t="s">
        <v>48</v>
      </c>
      <c r="G14" s="15">
        <v>886.6</v>
      </c>
      <c r="H14" s="16"/>
    </row>
    <row r="15" s="1" customFormat="1" customHeight="1" spans="1:8">
      <c r="A15" s="12"/>
      <c r="B15" s="17"/>
      <c r="C15" s="13" t="s">
        <v>21</v>
      </c>
      <c r="D15" s="18" t="s">
        <v>49</v>
      </c>
      <c r="E15" s="14" t="s">
        <v>50</v>
      </c>
      <c r="F15" s="14" t="s">
        <v>51</v>
      </c>
      <c r="G15" s="15">
        <v>888.6</v>
      </c>
      <c r="H15" s="16"/>
    </row>
    <row r="16" s="1" customFormat="1" customHeight="1" spans="1:8">
      <c r="A16" s="12">
        <v>6</v>
      </c>
      <c r="B16" s="17" t="s">
        <v>52</v>
      </c>
      <c r="C16" s="13" t="s">
        <v>12</v>
      </c>
      <c r="D16" s="14" t="s">
        <v>53</v>
      </c>
      <c r="E16" s="19" t="s">
        <v>54</v>
      </c>
      <c r="F16" s="20" t="s">
        <v>55</v>
      </c>
      <c r="G16" s="21">
        <f>49043.5-48884</f>
        <v>159.5</v>
      </c>
      <c r="H16" s="16"/>
    </row>
    <row r="17" s="1" customFormat="1" customHeight="1" spans="1:8">
      <c r="A17" s="12"/>
      <c r="B17" s="17"/>
      <c r="C17" s="13" t="s">
        <v>21</v>
      </c>
      <c r="D17" s="18" t="s">
        <v>56</v>
      </c>
      <c r="E17" s="20" t="s">
        <v>57</v>
      </c>
      <c r="F17" s="20" t="s">
        <v>58</v>
      </c>
      <c r="G17" s="15">
        <v>189.5</v>
      </c>
      <c r="H17" s="16"/>
    </row>
    <row r="18" s="1" customFormat="1" customHeight="1" spans="1:8">
      <c r="A18" s="12">
        <v>7</v>
      </c>
      <c r="B18" s="17" t="s">
        <v>59</v>
      </c>
      <c r="C18" s="13" t="s">
        <v>12</v>
      </c>
      <c r="D18" s="14" t="s">
        <v>60</v>
      </c>
      <c r="E18" s="22" t="s">
        <v>61</v>
      </c>
      <c r="F18" s="14" t="s">
        <v>62</v>
      </c>
      <c r="G18" s="15">
        <v>287</v>
      </c>
      <c r="H18" s="16"/>
    </row>
    <row r="19" s="1" customFormat="1" customHeight="1" spans="1:8">
      <c r="A19" s="12"/>
      <c r="B19" s="17"/>
      <c r="C19" s="13" t="s">
        <v>21</v>
      </c>
      <c r="D19" s="18" t="s">
        <v>63</v>
      </c>
      <c r="E19" s="14" t="s">
        <v>64</v>
      </c>
      <c r="F19" s="14" t="s">
        <v>65</v>
      </c>
      <c r="G19" s="15">
        <v>287</v>
      </c>
      <c r="H19" s="16"/>
    </row>
    <row r="20" s="1" customFormat="1" customHeight="1" spans="1:8">
      <c r="A20" s="12">
        <v>8</v>
      </c>
      <c r="B20" s="23" t="s">
        <v>66</v>
      </c>
      <c r="C20" s="13" t="s">
        <v>12</v>
      </c>
      <c r="D20" s="14" t="s">
        <v>67</v>
      </c>
      <c r="E20" s="14" t="s">
        <v>68</v>
      </c>
      <c r="F20" s="14" t="s">
        <v>69</v>
      </c>
      <c r="G20" s="15">
        <v>102</v>
      </c>
      <c r="H20" s="16"/>
    </row>
    <row r="21" s="1" customFormat="1" customHeight="1" spans="1:8">
      <c r="A21" s="12"/>
      <c r="B21" s="23"/>
      <c r="C21" s="13" t="s">
        <v>21</v>
      </c>
      <c r="D21" s="18" t="s">
        <v>70</v>
      </c>
      <c r="E21" s="14" t="s">
        <v>71</v>
      </c>
      <c r="F21" s="14" t="s">
        <v>72</v>
      </c>
      <c r="G21" s="15">
        <v>159.5</v>
      </c>
      <c r="H21" s="16"/>
    </row>
    <row r="22" s="1" customFormat="1" customHeight="1" spans="1:8">
      <c r="A22" s="12">
        <v>9</v>
      </c>
      <c r="B22" s="23" t="s">
        <v>73</v>
      </c>
      <c r="C22" s="13" t="s">
        <v>12</v>
      </c>
      <c r="D22" s="14" t="s">
        <v>74</v>
      </c>
      <c r="E22" s="14" t="s">
        <v>75</v>
      </c>
      <c r="F22" s="14" t="s">
        <v>76</v>
      </c>
      <c r="G22" s="15">
        <v>189.5</v>
      </c>
      <c r="H22" s="16"/>
    </row>
    <row r="23" s="1" customFormat="1" customHeight="1" spans="1:8">
      <c r="A23" s="12"/>
      <c r="B23" s="23"/>
      <c r="C23" s="13" t="s">
        <v>21</v>
      </c>
      <c r="D23" s="18" t="s">
        <v>77</v>
      </c>
      <c r="E23" s="14" t="s">
        <v>78</v>
      </c>
      <c r="F23" s="14" t="s">
        <v>79</v>
      </c>
      <c r="G23" s="15">
        <v>247</v>
      </c>
      <c r="H23" s="16"/>
    </row>
    <row r="24" s="1" customFormat="1" customHeight="1" spans="1:8">
      <c r="A24" s="12">
        <v>10</v>
      </c>
      <c r="B24" s="23" t="s">
        <v>80</v>
      </c>
      <c r="C24" s="13" t="s">
        <v>12</v>
      </c>
      <c r="D24" s="14" t="s">
        <v>81</v>
      </c>
      <c r="E24" s="19" t="s">
        <v>82</v>
      </c>
      <c r="F24" s="19" t="s">
        <v>83</v>
      </c>
      <c r="G24" s="15">
        <v>341.5</v>
      </c>
      <c r="H24" s="16"/>
    </row>
    <row r="25" s="1" customFormat="1" customHeight="1" spans="1:8">
      <c r="A25" s="12"/>
      <c r="B25" s="23"/>
      <c r="C25" s="13" t="s">
        <v>21</v>
      </c>
      <c r="D25" s="18" t="s">
        <v>84</v>
      </c>
      <c r="E25" s="18" t="s">
        <v>85</v>
      </c>
      <c r="F25" s="18" t="s">
        <v>86</v>
      </c>
      <c r="G25" s="15">
        <v>341.5</v>
      </c>
      <c r="H25" s="16"/>
    </row>
    <row r="26" s="1" customFormat="1" customHeight="1" spans="1:8">
      <c r="A26" s="12">
        <v>11</v>
      </c>
      <c r="B26" s="23" t="s">
        <v>87</v>
      </c>
      <c r="C26" s="13" t="s">
        <v>12</v>
      </c>
      <c r="D26" s="14" t="s">
        <v>88</v>
      </c>
      <c r="E26" s="14" t="s">
        <v>89</v>
      </c>
      <c r="F26" s="14" t="s">
        <v>90</v>
      </c>
      <c r="G26" s="15">
        <v>102</v>
      </c>
      <c r="H26" s="16"/>
    </row>
    <row r="27" s="1" customFormat="1" customHeight="1" spans="1:8">
      <c r="A27" s="12"/>
      <c r="B27" s="23"/>
      <c r="C27" s="13" t="s">
        <v>21</v>
      </c>
      <c r="D27" s="18" t="s">
        <v>91</v>
      </c>
      <c r="E27" s="18" t="s">
        <v>92</v>
      </c>
      <c r="F27" s="18" t="s">
        <v>93</v>
      </c>
      <c r="G27" s="15">
        <v>104</v>
      </c>
      <c r="H27" s="16"/>
    </row>
    <row r="28" s="1" customFormat="1" customHeight="1" spans="1:8">
      <c r="A28" s="12">
        <v>12</v>
      </c>
      <c r="B28" s="24" t="s">
        <v>94</v>
      </c>
      <c r="C28" s="13" t="s">
        <v>12</v>
      </c>
      <c r="D28" s="14" t="s">
        <v>95</v>
      </c>
      <c r="E28" s="25" t="s">
        <v>96</v>
      </c>
      <c r="F28" s="25" t="s">
        <v>97</v>
      </c>
      <c r="G28" s="15">
        <v>168.5</v>
      </c>
      <c r="H28" s="16"/>
    </row>
    <row r="29" s="1" customFormat="1" customHeight="1" spans="1:8">
      <c r="A29" s="12"/>
      <c r="B29" s="24"/>
      <c r="C29" s="13" t="s">
        <v>21</v>
      </c>
      <c r="D29" s="18" t="s">
        <v>98</v>
      </c>
      <c r="E29" s="18" t="s">
        <v>99</v>
      </c>
      <c r="F29" s="18" t="s">
        <v>100</v>
      </c>
      <c r="G29" s="15">
        <v>174</v>
      </c>
      <c r="H29" s="16"/>
    </row>
    <row r="30" s="1" customFormat="1" customHeight="1" spans="1:8">
      <c r="A30" s="12">
        <v>13</v>
      </c>
      <c r="B30" s="26" t="s">
        <v>101</v>
      </c>
      <c r="C30" s="13" t="s">
        <v>12</v>
      </c>
      <c r="D30" s="14" t="s">
        <v>102</v>
      </c>
      <c r="E30" s="25" t="s">
        <v>103</v>
      </c>
      <c r="F30" s="25" t="s">
        <v>104</v>
      </c>
      <c r="G30" s="15">
        <v>102</v>
      </c>
      <c r="H30" s="16"/>
    </row>
    <row r="31" s="1" customFormat="1" customHeight="1" spans="1:8">
      <c r="A31" s="12"/>
      <c r="B31" s="26"/>
      <c r="C31" s="13" t="s">
        <v>21</v>
      </c>
      <c r="D31" s="18" t="s">
        <v>105</v>
      </c>
      <c r="E31" s="14" t="s">
        <v>106</v>
      </c>
      <c r="F31" s="14" t="s">
        <v>107</v>
      </c>
      <c r="G31" s="15">
        <v>99.5</v>
      </c>
      <c r="H31" s="16"/>
    </row>
    <row r="32" s="1" customFormat="1" customHeight="1" spans="1:8">
      <c r="A32" s="12">
        <v>14</v>
      </c>
      <c r="B32" s="26" t="s">
        <v>108</v>
      </c>
      <c r="C32" s="13" t="s">
        <v>12</v>
      </c>
      <c r="D32" s="14" t="s">
        <v>109</v>
      </c>
      <c r="E32" s="25" t="s">
        <v>110</v>
      </c>
      <c r="F32" s="25" t="s">
        <v>111</v>
      </c>
      <c r="G32" s="15">
        <v>452</v>
      </c>
      <c r="H32" s="16"/>
    </row>
    <row r="33" s="1" customFormat="1" customHeight="1" spans="1:8">
      <c r="A33" s="12"/>
      <c r="B33" s="26"/>
      <c r="C33" s="13" t="s">
        <v>21</v>
      </c>
      <c r="D33" s="18" t="s">
        <v>112</v>
      </c>
      <c r="E33" s="25" t="s">
        <v>113</v>
      </c>
      <c r="F33" s="25" t="s">
        <v>114</v>
      </c>
      <c r="G33" s="15">
        <v>452</v>
      </c>
      <c r="H33" s="16"/>
    </row>
    <row r="34" s="1" customFormat="1" customHeight="1" spans="1:8">
      <c r="A34" s="12">
        <v>15</v>
      </c>
      <c r="B34" s="26" t="s">
        <v>115</v>
      </c>
      <c r="C34" s="13" t="s">
        <v>12</v>
      </c>
      <c r="D34" s="14" t="s">
        <v>116</v>
      </c>
      <c r="E34" s="14" t="s">
        <v>117</v>
      </c>
      <c r="F34" s="14" t="s">
        <v>118</v>
      </c>
      <c r="G34" s="15">
        <v>106</v>
      </c>
      <c r="H34" s="16"/>
    </row>
    <row r="35" s="1" customFormat="1" customHeight="1" spans="1:8">
      <c r="A35" s="12"/>
      <c r="B35" s="26"/>
      <c r="C35" s="13" t="s">
        <v>21</v>
      </c>
      <c r="D35" s="18" t="s">
        <v>119</v>
      </c>
      <c r="E35" s="14" t="s">
        <v>120</v>
      </c>
      <c r="F35" s="14" t="s">
        <v>121</v>
      </c>
      <c r="G35" s="15">
        <v>104</v>
      </c>
      <c r="H35" s="16"/>
    </row>
    <row r="36" s="1" customFormat="1" customHeight="1" spans="1:8">
      <c r="A36" s="12">
        <v>16</v>
      </c>
      <c r="B36" s="26" t="s">
        <v>122</v>
      </c>
      <c r="C36" s="13" t="s">
        <v>12</v>
      </c>
      <c r="D36" s="14" t="s">
        <v>123</v>
      </c>
      <c r="E36" s="14" t="s">
        <v>124</v>
      </c>
      <c r="F36" s="14" t="s">
        <v>125</v>
      </c>
      <c r="G36" s="15">
        <v>129.5</v>
      </c>
      <c r="H36" s="16"/>
    </row>
    <row r="37" s="1" customFormat="1" customHeight="1" spans="1:8">
      <c r="A37" s="12"/>
      <c r="B37" s="26"/>
      <c r="C37" s="13" t="s">
        <v>21</v>
      </c>
      <c r="D37" s="18" t="s">
        <v>126</v>
      </c>
      <c r="E37" s="14" t="s">
        <v>127</v>
      </c>
      <c r="F37" s="14" t="s">
        <v>128</v>
      </c>
      <c r="G37" s="15">
        <v>129.5</v>
      </c>
      <c r="H37" s="16"/>
    </row>
    <row r="38" s="1" customFormat="1" customHeight="1" spans="1:8">
      <c r="A38" s="12">
        <v>17</v>
      </c>
      <c r="B38" s="26" t="s">
        <v>129</v>
      </c>
      <c r="C38" s="13" t="s">
        <v>12</v>
      </c>
      <c r="D38" s="14" t="s">
        <v>130</v>
      </c>
      <c r="E38" s="14" t="s">
        <v>131</v>
      </c>
      <c r="F38" s="14" t="s">
        <v>132</v>
      </c>
      <c r="G38" s="15">
        <v>162</v>
      </c>
      <c r="H38" s="16"/>
    </row>
    <row r="39" s="1" customFormat="1" customHeight="1" spans="1:8">
      <c r="A39" s="12"/>
      <c r="B39" s="26"/>
      <c r="C39" s="13" t="s">
        <v>21</v>
      </c>
      <c r="D39" s="18" t="s">
        <v>133</v>
      </c>
      <c r="E39" s="14" t="s">
        <v>134</v>
      </c>
      <c r="F39" s="14" t="s">
        <v>135</v>
      </c>
      <c r="G39" s="15">
        <v>162</v>
      </c>
      <c r="H39" s="16"/>
    </row>
    <row r="40" s="1" customFormat="1" customHeight="1" spans="1:8">
      <c r="A40" s="12">
        <v>18</v>
      </c>
      <c r="B40" s="26" t="s">
        <v>136</v>
      </c>
      <c r="C40" s="13" t="s">
        <v>12</v>
      </c>
      <c r="D40" s="14" t="s">
        <v>137</v>
      </c>
      <c r="E40" s="14" t="s">
        <v>138</v>
      </c>
      <c r="F40" s="14" t="s">
        <v>139</v>
      </c>
      <c r="G40" s="15">
        <v>254</v>
      </c>
      <c r="H40" s="16"/>
    </row>
    <row r="41" s="1" customFormat="1" customHeight="1" spans="1:8">
      <c r="A41" s="12"/>
      <c r="B41" s="26"/>
      <c r="C41" s="13" t="s">
        <v>21</v>
      </c>
      <c r="D41" s="18" t="s">
        <v>140</v>
      </c>
      <c r="E41" s="14" t="s">
        <v>141</v>
      </c>
      <c r="F41" s="14" t="s">
        <v>142</v>
      </c>
      <c r="G41" s="15">
        <v>254</v>
      </c>
      <c r="H41" s="16"/>
    </row>
    <row r="42" s="1" customFormat="1" customHeight="1" spans="1:8">
      <c r="A42" s="12">
        <v>19</v>
      </c>
      <c r="B42" s="27" t="s">
        <v>143</v>
      </c>
      <c r="C42" s="13" t="s">
        <v>12</v>
      </c>
      <c r="D42" s="14" t="s">
        <v>144</v>
      </c>
      <c r="E42" s="14" t="s">
        <v>145</v>
      </c>
      <c r="F42" s="14" t="s">
        <v>146</v>
      </c>
      <c r="G42" s="15">
        <v>36</v>
      </c>
      <c r="H42" s="16"/>
    </row>
    <row r="43" s="1" customFormat="1" customHeight="1" spans="1:8">
      <c r="A43" s="12"/>
      <c r="B43" s="27"/>
      <c r="C43" s="13" t="s">
        <v>21</v>
      </c>
      <c r="D43" s="18" t="s">
        <v>147</v>
      </c>
      <c r="E43" s="18" t="s">
        <v>148</v>
      </c>
      <c r="F43" s="18" t="s">
        <v>149</v>
      </c>
      <c r="G43" s="15">
        <v>36</v>
      </c>
      <c r="H43" s="16"/>
    </row>
    <row r="44" s="1" customFormat="1" customHeight="1" spans="1:8">
      <c r="A44" s="12">
        <v>20</v>
      </c>
      <c r="B44" s="23" t="s">
        <v>150</v>
      </c>
      <c r="C44" s="13" t="s">
        <v>12</v>
      </c>
      <c r="D44" s="14" t="s">
        <v>151</v>
      </c>
      <c r="E44" s="14" t="s">
        <v>152</v>
      </c>
      <c r="F44" s="14" t="s">
        <v>153</v>
      </c>
      <c r="G44" s="15">
        <v>427</v>
      </c>
      <c r="H44" s="16"/>
    </row>
    <row r="45" s="1" customFormat="1" customHeight="1" spans="1:8">
      <c r="A45" s="12"/>
      <c r="B45" s="23"/>
      <c r="C45" s="13" t="s">
        <v>21</v>
      </c>
      <c r="D45" s="14"/>
      <c r="E45" s="14" t="s">
        <v>152</v>
      </c>
      <c r="F45" s="14" t="s">
        <v>153</v>
      </c>
      <c r="G45" s="15">
        <v>427</v>
      </c>
      <c r="H45" s="16"/>
    </row>
    <row r="46" s="1" customFormat="1" customHeight="1" spans="1:8">
      <c r="A46" s="12">
        <v>21</v>
      </c>
      <c r="B46" s="26" t="s">
        <v>154</v>
      </c>
      <c r="C46" s="13" t="s">
        <v>12</v>
      </c>
      <c r="D46" s="14" t="s">
        <v>155</v>
      </c>
      <c r="E46" s="25" t="s">
        <v>156</v>
      </c>
      <c r="F46" s="25" t="s">
        <v>157</v>
      </c>
      <c r="G46" s="15">
        <v>192</v>
      </c>
      <c r="H46" s="16"/>
    </row>
    <row r="47" s="1" customFormat="1" customHeight="1" spans="1:8">
      <c r="A47" s="12"/>
      <c r="B47" s="26"/>
      <c r="C47" s="13" t="s">
        <v>21</v>
      </c>
      <c r="D47" s="18" t="s">
        <v>158</v>
      </c>
      <c r="E47" s="25" t="s">
        <v>156</v>
      </c>
      <c r="F47" s="14" t="s">
        <v>159</v>
      </c>
      <c r="G47" s="15">
        <v>282</v>
      </c>
      <c r="H47" s="16"/>
    </row>
    <row r="48" s="1" customFormat="1" customHeight="1" spans="1:8">
      <c r="A48" s="12">
        <v>22</v>
      </c>
      <c r="B48" s="26" t="s">
        <v>160</v>
      </c>
      <c r="C48" s="13" t="s">
        <v>12</v>
      </c>
      <c r="D48" s="14" t="s">
        <v>161</v>
      </c>
      <c r="E48" s="22" t="s">
        <v>162</v>
      </c>
      <c r="F48" s="22" t="s">
        <v>163</v>
      </c>
      <c r="G48" s="15">
        <v>63</v>
      </c>
      <c r="H48" s="16"/>
    </row>
    <row r="49" s="1" customFormat="1" customHeight="1" spans="1:8">
      <c r="A49" s="12"/>
      <c r="B49" s="26"/>
      <c r="C49" s="13" t="s">
        <v>21</v>
      </c>
      <c r="D49" s="18" t="s">
        <v>164</v>
      </c>
      <c r="E49" s="18" t="s">
        <v>165</v>
      </c>
      <c r="F49" s="18" t="s">
        <v>166</v>
      </c>
      <c r="G49" s="15">
        <v>66</v>
      </c>
      <c r="H49" s="16"/>
    </row>
    <row r="50" s="1" customFormat="1" customHeight="1" spans="1:8">
      <c r="A50" s="12">
        <v>23</v>
      </c>
      <c r="B50" s="26" t="s">
        <v>167</v>
      </c>
      <c r="C50" s="13" t="s">
        <v>12</v>
      </c>
      <c r="D50" s="14" t="s">
        <v>168</v>
      </c>
      <c r="E50" s="20" t="s">
        <v>169</v>
      </c>
      <c r="F50" s="20" t="s">
        <v>170</v>
      </c>
      <c r="G50" s="15">
        <v>192</v>
      </c>
      <c r="H50" s="16"/>
    </row>
    <row r="51" s="1" customFormat="1" customHeight="1" spans="1:8">
      <c r="A51" s="12"/>
      <c r="B51" s="26"/>
      <c r="C51" s="13" t="s">
        <v>21</v>
      </c>
      <c r="D51" s="18" t="s">
        <v>171</v>
      </c>
      <c r="E51" s="20" t="s">
        <v>172</v>
      </c>
      <c r="F51" s="20" t="s">
        <v>173</v>
      </c>
      <c r="G51" s="15">
        <v>282</v>
      </c>
      <c r="H51" s="16"/>
    </row>
    <row r="52" s="1" customFormat="1" customHeight="1" spans="1:8">
      <c r="A52" s="12">
        <v>24</v>
      </c>
      <c r="B52" s="26" t="s">
        <v>174</v>
      </c>
      <c r="C52" s="13" t="s">
        <v>12</v>
      </c>
      <c r="D52" s="14" t="s">
        <v>175</v>
      </c>
      <c r="E52" s="14" t="s">
        <v>176</v>
      </c>
      <c r="F52" s="14" t="s">
        <v>177</v>
      </c>
      <c r="G52" s="15">
        <v>52</v>
      </c>
      <c r="H52" s="16"/>
    </row>
    <row r="53" s="1" customFormat="1" customHeight="1" spans="1:8">
      <c r="A53" s="12"/>
      <c r="B53" s="26"/>
      <c r="C53" s="13" t="s">
        <v>21</v>
      </c>
      <c r="D53" s="18" t="s">
        <v>178</v>
      </c>
      <c r="E53" s="14" t="s">
        <v>179</v>
      </c>
      <c r="F53" s="14" t="s">
        <v>180</v>
      </c>
      <c r="G53" s="15">
        <v>58</v>
      </c>
      <c r="H53" s="16"/>
    </row>
    <row r="54" s="1" customFormat="1" customHeight="1" spans="1:8">
      <c r="A54" s="12">
        <v>25</v>
      </c>
      <c r="B54" s="26" t="s">
        <v>181</v>
      </c>
      <c r="C54" s="13" t="s">
        <v>12</v>
      </c>
      <c r="D54" s="14" t="s">
        <v>182</v>
      </c>
      <c r="E54" s="14" t="s">
        <v>183</v>
      </c>
      <c r="F54" s="14" t="s">
        <v>184</v>
      </c>
      <c r="G54" s="15">
        <v>307</v>
      </c>
      <c r="H54" s="16"/>
    </row>
    <row r="55" s="1" customFormat="1" customHeight="1" spans="1:8">
      <c r="A55" s="12"/>
      <c r="B55" s="26"/>
      <c r="C55" s="13" t="s">
        <v>21</v>
      </c>
      <c r="D55" s="18" t="s">
        <v>185</v>
      </c>
      <c r="E55" s="14" t="s">
        <v>186</v>
      </c>
      <c r="F55" s="14" t="s">
        <v>187</v>
      </c>
      <c r="G55" s="15">
        <v>222.079999999987</v>
      </c>
      <c r="H55" s="16"/>
    </row>
    <row r="56" s="1" customFormat="1" customHeight="1" spans="1:8">
      <c r="A56" s="12">
        <v>26</v>
      </c>
      <c r="B56" s="26" t="s">
        <v>188</v>
      </c>
      <c r="C56" s="13" t="s">
        <v>12</v>
      </c>
      <c r="D56" s="14" t="s">
        <v>189</v>
      </c>
      <c r="E56" s="18" t="s">
        <v>190</v>
      </c>
      <c r="F56" s="14" t="s">
        <v>191</v>
      </c>
      <c r="G56" s="15">
        <v>582</v>
      </c>
      <c r="H56" s="16"/>
    </row>
    <row r="57" s="1" customFormat="1" customHeight="1" spans="1:8">
      <c r="A57" s="12"/>
      <c r="B57" s="26"/>
      <c r="C57" s="13" t="s">
        <v>21</v>
      </c>
      <c r="D57" s="18" t="s">
        <v>192</v>
      </c>
      <c r="E57" s="14" t="s">
        <v>193</v>
      </c>
      <c r="F57" s="14" t="s">
        <v>194</v>
      </c>
      <c r="G57" s="15">
        <v>609.5</v>
      </c>
      <c r="H57" s="16"/>
    </row>
    <row r="58" s="1" customFormat="1" customHeight="1" spans="1:8">
      <c r="A58" s="12">
        <v>27</v>
      </c>
      <c r="B58" s="26" t="s">
        <v>195</v>
      </c>
      <c r="C58" s="13" t="s">
        <v>12</v>
      </c>
      <c r="D58" s="14" t="s">
        <v>196</v>
      </c>
      <c r="E58" s="14" t="s">
        <v>197</v>
      </c>
      <c r="F58" s="14" t="s">
        <v>198</v>
      </c>
      <c r="G58" s="15">
        <v>252</v>
      </c>
      <c r="H58" s="16"/>
    </row>
    <row r="59" s="1" customFormat="1" customHeight="1" spans="1:8">
      <c r="A59" s="12"/>
      <c r="B59" s="26"/>
      <c r="C59" s="13" t="s">
        <v>21</v>
      </c>
      <c r="D59" s="18" t="s">
        <v>199</v>
      </c>
      <c r="E59" s="14" t="s">
        <v>200</v>
      </c>
      <c r="F59" s="14" t="s">
        <v>201</v>
      </c>
      <c r="G59" s="15">
        <v>277</v>
      </c>
      <c r="H59" s="16"/>
    </row>
    <row r="60" s="1" customFormat="1" customHeight="1" spans="1:8">
      <c r="A60" s="12">
        <v>28</v>
      </c>
      <c r="B60" s="26" t="s">
        <v>202</v>
      </c>
      <c r="C60" s="13" t="s">
        <v>12</v>
      </c>
      <c r="D60" s="14" t="s">
        <v>203</v>
      </c>
      <c r="E60" s="14" t="s">
        <v>204</v>
      </c>
      <c r="F60" s="14" t="s">
        <v>205</v>
      </c>
      <c r="G60" s="15">
        <v>67</v>
      </c>
      <c r="H60" s="16"/>
    </row>
    <row r="61" s="1" customFormat="1" customHeight="1" spans="1:8">
      <c r="A61" s="12"/>
      <c r="B61" s="26"/>
      <c r="C61" s="13" t="s">
        <v>21</v>
      </c>
      <c r="D61" s="18" t="s">
        <v>206</v>
      </c>
      <c r="E61" s="14" t="s">
        <v>207</v>
      </c>
      <c r="F61" s="14" t="s">
        <v>208</v>
      </c>
      <c r="G61" s="15">
        <v>67</v>
      </c>
      <c r="H61" s="16"/>
    </row>
    <row r="62" s="1" customFormat="1" customHeight="1" spans="1:8">
      <c r="A62" s="12">
        <v>29</v>
      </c>
      <c r="B62" s="26" t="s">
        <v>209</v>
      </c>
      <c r="C62" s="13" t="s">
        <v>12</v>
      </c>
      <c r="D62" s="14" t="s">
        <v>210</v>
      </c>
      <c r="E62" s="14" t="s">
        <v>211</v>
      </c>
      <c r="F62" s="14" t="s">
        <v>212</v>
      </c>
      <c r="G62" s="15">
        <v>289.5</v>
      </c>
      <c r="H62" s="16"/>
    </row>
    <row r="63" s="1" customFormat="1" customHeight="1" spans="1:8">
      <c r="A63" s="12"/>
      <c r="B63" s="26"/>
      <c r="C63" s="13" t="s">
        <v>21</v>
      </c>
      <c r="D63" s="14"/>
      <c r="E63" s="14" t="s">
        <v>211</v>
      </c>
      <c r="F63" s="14" t="s">
        <v>212</v>
      </c>
      <c r="G63" s="15">
        <v>289.5</v>
      </c>
      <c r="H63" s="16"/>
    </row>
    <row r="64" s="1" customFormat="1" customHeight="1" spans="1:8">
      <c r="A64" s="12">
        <v>30</v>
      </c>
      <c r="B64" s="26" t="s">
        <v>213</v>
      </c>
      <c r="C64" s="13" t="s">
        <v>12</v>
      </c>
      <c r="D64" s="14" t="s">
        <v>214</v>
      </c>
      <c r="E64" s="14" t="s">
        <v>215</v>
      </c>
      <c r="F64" s="14" t="s">
        <v>216</v>
      </c>
      <c r="G64" s="15">
        <v>97</v>
      </c>
      <c r="H64" s="16"/>
    </row>
    <row r="65" s="1" customFormat="1" customHeight="1" spans="1:8">
      <c r="A65" s="12"/>
      <c r="B65" s="26"/>
      <c r="C65" s="13" t="s">
        <v>21</v>
      </c>
      <c r="D65" s="14"/>
      <c r="E65" s="14" t="s">
        <v>215</v>
      </c>
      <c r="F65" s="14" t="s">
        <v>216</v>
      </c>
      <c r="G65" s="15">
        <v>97</v>
      </c>
      <c r="H65" s="16"/>
    </row>
    <row r="66" s="1" customFormat="1" customHeight="1" spans="1:8">
      <c r="A66" s="12">
        <v>31</v>
      </c>
      <c r="B66" s="26" t="s">
        <v>217</v>
      </c>
      <c r="C66" s="17" t="s">
        <v>12</v>
      </c>
      <c r="D66" s="14" t="s">
        <v>218</v>
      </c>
      <c r="E66" s="28" t="s">
        <v>219</v>
      </c>
      <c r="F66" s="28" t="s">
        <v>220</v>
      </c>
      <c r="G66" s="29">
        <v>67</v>
      </c>
      <c r="H66" s="30"/>
    </row>
    <row r="67" s="1" customFormat="1" customHeight="1" spans="1:8">
      <c r="A67" s="12"/>
      <c r="B67" s="26"/>
      <c r="C67" s="17" t="s">
        <v>21</v>
      </c>
      <c r="D67" s="14"/>
      <c r="E67" s="28" t="s">
        <v>219</v>
      </c>
      <c r="F67" s="28" t="s">
        <v>220</v>
      </c>
      <c r="G67" s="29">
        <v>67</v>
      </c>
      <c r="H67" s="30"/>
    </row>
    <row r="68" s="1" customFormat="1" customHeight="1" spans="1:8">
      <c r="A68" s="12">
        <v>32</v>
      </c>
      <c r="B68" s="26" t="s">
        <v>221</v>
      </c>
      <c r="C68" s="17" t="s">
        <v>12</v>
      </c>
      <c r="D68" s="14" t="s">
        <v>222</v>
      </c>
      <c r="E68" s="31" t="s">
        <v>223</v>
      </c>
      <c r="F68" s="31" t="s">
        <v>224</v>
      </c>
      <c r="G68" s="29">
        <v>159.5</v>
      </c>
      <c r="H68" s="16"/>
    </row>
    <row r="69" s="1" customFormat="1" customHeight="1" spans="1:8">
      <c r="A69" s="12"/>
      <c r="B69" s="26"/>
      <c r="C69" s="17" t="s">
        <v>21</v>
      </c>
      <c r="D69" s="14"/>
      <c r="E69" s="31" t="s">
        <v>225</v>
      </c>
      <c r="F69" s="31" t="s">
        <v>226</v>
      </c>
      <c r="G69" s="29">
        <v>159.5</v>
      </c>
      <c r="H69" s="16"/>
    </row>
    <row r="70" s="1" customFormat="1" customHeight="1" spans="1:8">
      <c r="A70" s="12">
        <v>33</v>
      </c>
      <c r="B70" s="26" t="s">
        <v>227</v>
      </c>
      <c r="C70" s="17" t="s">
        <v>12</v>
      </c>
      <c r="D70" s="31" t="s">
        <v>228</v>
      </c>
      <c r="E70" s="31" t="s">
        <v>229</v>
      </c>
      <c r="F70" s="31" t="s">
        <v>230</v>
      </c>
      <c r="G70" s="29">
        <v>219.5</v>
      </c>
      <c r="H70" s="16"/>
    </row>
    <row r="71" s="1" customFormat="1" customHeight="1" spans="1:8">
      <c r="A71" s="12"/>
      <c r="B71" s="26"/>
      <c r="C71" s="17" t="s">
        <v>21</v>
      </c>
      <c r="D71" s="31" t="s">
        <v>231</v>
      </c>
      <c r="E71" s="31" t="s">
        <v>232</v>
      </c>
      <c r="F71" s="31" t="s">
        <v>233</v>
      </c>
      <c r="G71" s="29">
        <v>249.5</v>
      </c>
      <c r="H71" s="16"/>
    </row>
    <row r="72" s="1" customFormat="1" customHeight="1" spans="1:8">
      <c r="A72" s="12">
        <v>34</v>
      </c>
      <c r="B72" s="26" t="s">
        <v>234</v>
      </c>
      <c r="C72" s="17" t="s">
        <v>12</v>
      </c>
      <c r="D72" s="14" t="s">
        <v>235</v>
      </c>
      <c r="E72" s="31" t="s">
        <v>236</v>
      </c>
      <c r="F72" s="31" t="s">
        <v>237</v>
      </c>
      <c r="G72" s="29">
        <v>102</v>
      </c>
      <c r="H72" s="16"/>
    </row>
    <row r="73" s="1" customFormat="1" customHeight="1" spans="1:8">
      <c r="A73" s="12"/>
      <c r="B73" s="26"/>
      <c r="C73" s="17" t="s">
        <v>21</v>
      </c>
      <c r="D73" s="18" t="s">
        <v>238</v>
      </c>
      <c r="E73" s="31" t="s">
        <v>239</v>
      </c>
      <c r="F73" s="31" t="s">
        <v>240</v>
      </c>
      <c r="G73" s="29">
        <v>102</v>
      </c>
      <c r="H73" s="16"/>
    </row>
    <row r="74" s="1" customFormat="1" customHeight="1" spans="1:8">
      <c r="A74" s="16" t="s">
        <v>241</v>
      </c>
      <c r="B74" s="16"/>
      <c r="C74" s="17" t="s">
        <v>12</v>
      </c>
      <c r="D74" s="15">
        <f>SUMIF(C5:C73,C74,G5:G73)</f>
        <v>9241.6</v>
      </c>
      <c r="E74" s="15"/>
      <c r="F74" s="15"/>
      <c r="G74" s="15"/>
      <c r="H74" s="15"/>
    </row>
    <row r="75" s="1" customFormat="1" customHeight="1" spans="1:8">
      <c r="A75" s="16"/>
      <c r="B75" s="16"/>
      <c r="C75" s="17" t="s">
        <v>21</v>
      </c>
      <c r="D75" s="16">
        <f>SUMIF(C5:C73,C75,G5:G73)</f>
        <v>9784.17999999999</v>
      </c>
      <c r="E75" s="16"/>
      <c r="F75" s="16"/>
      <c r="G75" s="16"/>
      <c r="H75" s="16"/>
    </row>
    <row r="76" s="1" customFormat="1" customHeight="1" spans="1:8">
      <c r="A76" s="16"/>
      <c r="B76" s="16"/>
      <c r="C76" s="17" t="s">
        <v>242</v>
      </c>
      <c r="D76" s="16">
        <f>(D74+D75)/2</f>
        <v>9512.88999999999</v>
      </c>
      <c r="E76" s="16"/>
      <c r="F76" s="16"/>
      <c r="G76" s="16"/>
      <c r="H76" s="16"/>
    </row>
    <row r="77" s="1" customFormat="1" customHeight="1" spans="1:8">
      <c r="A77" s="32" t="s">
        <v>243</v>
      </c>
      <c r="B77" s="32"/>
      <c r="C77" s="32"/>
      <c r="D77" s="32"/>
      <c r="E77" s="32"/>
      <c r="F77" s="32"/>
      <c r="G77" s="32"/>
      <c r="H77" s="32"/>
    </row>
    <row r="78" s="1" customFormat="1" customHeight="1" spans="1:8">
      <c r="A78" s="12">
        <v>1</v>
      </c>
      <c r="B78" s="13" t="s">
        <v>244</v>
      </c>
      <c r="C78" s="16" t="s">
        <v>245</v>
      </c>
      <c r="D78" s="33" t="s">
        <v>246</v>
      </c>
      <c r="E78" s="33" t="s">
        <v>247</v>
      </c>
      <c r="F78" s="33" t="s">
        <v>248</v>
      </c>
      <c r="G78" s="34">
        <v>252.58</v>
      </c>
      <c r="H78" s="16"/>
    </row>
    <row r="79" s="1" customFormat="1" customHeight="1" spans="1:8">
      <c r="A79" s="12">
        <v>2</v>
      </c>
      <c r="B79" s="13" t="s">
        <v>249</v>
      </c>
      <c r="C79" s="16" t="s">
        <v>245</v>
      </c>
      <c r="D79" s="33" t="s">
        <v>250</v>
      </c>
      <c r="E79" s="33" t="s">
        <v>251</v>
      </c>
      <c r="F79" s="33" t="s">
        <v>252</v>
      </c>
      <c r="G79" s="34">
        <v>102</v>
      </c>
      <c r="H79" s="16"/>
    </row>
    <row r="80" s="1" customFormat="1" customHeight="1" spans="1:8">
      <c r="A80" s="12">
        <v>3</v>
      </c>
      <c r="B80" s="13" t="s">
        <v>253</v>
      </c>
      <c r="C80" s="16" t="s">
        <v>245</v>
      </c>
      <c r="D80" s="33" t="s">
        <v>254</v>
      </c>
      <c r="E80" s="33" t="s">
        <v>255</v>
      </c>
      <c r="F80" s="33" t="s">
        <v>256</v>
      </c>
      <c r="G80" s="34">
        <v>220.08</v>
      </c>
      <c r="H80" s="16"/>
    </row>
    <row r="81" s="1" customFormat="1" customHeight="1" spans="1:8">
      <c r="A81" s="12">
        <v>4</v>
      </c>
      <c r="B81" s="13" t="s">
        <v>257</v>
      </c>
      <c r="C81" s="16" t="s">
        <v>245</v>
      </c>
      <c r="D81" s="33" t="s">
        <v>258</v>
      </c>
      <c r="E81" s="33" t="s">
        <v>259</v>
      </c>
      <c r="F81" s="33" t="s">
        <v>260</v>
      </c>
      <c r="G81" s="34">
        <v>194</v>
      </c>
      <c r="H81" s="16"/>
    </row>
    <row r="82" s="1" customFormat="1" customHeight="1" spans="1:8">
      <c r="A82" s="12">
        <v>5</v>
      </c>
      <c r="B82" s="13" t="s">
        <v>261</v>
      </c>
      <c r="C82" s="16" t="s">
        <v>245</v>
      </c>
      <c r="D82" s="33" t="s">
        <v>262</v>
      </c>
      <c r="E82" s="33" t="s">
        <v>263</v>
      </c>
      <c r="F82" s="33" t="s">
        <v>264</v>
      </c>
      <c r="G82" s="34">
        <v>331.5</v>
      </c>
      <c r="H82" s="16"/>
    </row>
    <row r="83" s="1" customFormat="1" customHeight="1" spans="1:8">
      <c r="A83" s="12">
        <v>6</v>
      </c>
      <c r="B83" s="13" t="s">
        <v>265</v>
      </c>
      <c r="C83" s="16" t="s">
        <v>245</v>
      </c>
      <c r="D83" s="33" t="s">
        <v>266</v>
      </c>
      <c r="E83" s="33" t="s">
        <v>267</v>
      </c>
      <c r="F83" s="33" t="s">
        <v>268</v>
      </c>
      <c r="G83" s="34">
        <v>67.04</v>
      </c>
      <c r="H83" s="16"/>
    </row>
    <row r="84" s="1" customFormat="1" customHeight="1" spans="1:8">
      <c r="A84" s="12">
        <v>7</v>
      </c>
      <c r="B84" s="13" t="s">
        <v>269</v>
      </c>
      <c r="C84" s="16" t="s">
        <v>245</v>
      </c>
      <c r="D84" s="33" t="s">
        <v>270</v>
      </c>
      <c r="E84" s="33" t="s">
        <v>271</v>
      </c>
      <c r="F84" s="33" t="s">
        <v>272</v>
      </c>
      <c r="G84" s="34">
        <v>228.58</v>
      </c>
      <c r="H84" s="16"/>
    </row>
    <row r="85" s="1" customFormat="1" customHeight="1" spans="1:8">
      <c r="A85" s="12">
        <v>8</v>
      </c>
      <c r="B85" s="13" t="s">
        <v>273</v>
      </c>
      <c r="C85" s="16" t="s">
        <v>245</v>
      </c>
      <c r="D85" s="33" t="s">
        <v>274</v>
      </c>
      <c r="E85" s="33" t="s">
        <v>275</v>
      </c>
      <c r="F85" s="33" t="s">
        <v>276</v>
      </c>
      <c r="G85" s="35">
        <v>190.732</v>
      </c>
      <c r="H85" s="16"/>
    </row>
    <row r="86" s="1" customFormat="1" ht="44" customHeight="1" spans="1:8">
      <c r="A86" s="17" t="s">
        <v>277</v>
      </c>
      <c r="B86" s="17"/>
      <c r="C86" s="17"/>
      <c r="D86" s="16">
        <f>SUM(G78:G85)</f>
        <v>1586.512</v>
      </c>
      <c r="E86" s="16"/>
      <c r="F86" s="16"/>
      <c r="G86" s="16"/>
      <c r="H86" s="16"/>
    </row>
    <row r="87" s="1" customFormat="1" customHeight="1" spans="1:8">
      <c r="A87" s="32" t="s">
        <v>278</v>
      </c>
      <c r="B87" s="32"/>
      <c r="C87" s="32"/>
      <c r="D87" s="32"/>
      <c r="E87" s="32"/>
      <c r="F87" s="32"/>
      <c r="G87" s="32"/>
      <c r="H87" s="32"/>
    </row>
    <row r="88" s="3" customFormat="1" ht="31" customHeight="1" spans="1:10">
      <c r="A88" s="36">
        <v>1</v>
      </c>
      <c r="B88" s="13" t="s">
        <v>279</v>
      </c>
      <c r="C88" s="16" t="s">
        <v>280</v>
      </c>
      <c r="D88" s="16" t="s">
        <v>281</v>
      </c>
      <c r="E88" s="16" t="s">
        <v>282</v>
      </c>
      <c r="F88" s="16" t="s">
        <v>283</v>
      </c>
      <c r="G88" s="15">
        <v>134.08</v>
      </c>
      <c r="H88" s="16"/>
      <c r="J88" s="37"/>
    </row>
    <row r="89" s="1" customFormat="1" ht="31" customHeight="1" spans="1:10">
      <c r="A89" s="36">
        <v>2</v>
      </c>
      <c r="B89" s="13" t="s">
        <v>284</v>
      </c>
      <c r="C89" s="16" t="s">
        <v>280</v>
      </c>
      <c r="D89" s="16" t="s">
        <v>285</v>
      </c>
      <c r="E89" s="16" t="s">
        <v>286</v>
      </c>
      <c r="F89" s="16" t="s">
        <v>287</v>
      </c>
      <c r="G89" s="16">
        <v>42.08</v>
      </c>
      <c r="H89" s="16"/>
      <c r="J89" s="38"/>
    </row>
    <row r="90" s="1" customFormat="1" ht="31" customHeight="1" spans="1:16384">
      <c r="A90" s="36">
        <v>3</v>
      </c>
      <c r="B90" s="13" t="s">
        <v>288</v>
      </c>
      <c r="C90" s="16" t="s">
        <v>280</v>
      </c>
      <c r="D90" s="16" t="s">
        <v>289</v>
      </c>
      <c r="E90" s="16" t="s">
        <v>290</v>
      </c>
      <c r="F90" s="16" t="s">
        <v>291</v>
      </c>
      <c r="G90" s="16">
        <v>42.08</v>
      </c>
      <c r="H90" s="17"/>
      <c r="XEY90" s="6"/>
      <c r="XEZ90" s="6"/>
      <c r="XFA90" s="6"/>
      <c r="XFB90" s="6"/>
      <c r="XFC90" s="6"/>
      <c r="XFD90" s="6"/>
    </row>
    <row r="91" s="1" customFormat="1" ht="31" customHeight="1" spans="1:8">
      <c r="A91" s="36">
        <v>4</v>
      </c>
      <c r="B91" s="13" t="s">
        <v>292</v>
      </c>
      <c r="C91" s="16" t="s">
        <v>280</v>
      </c>
      <c r="D91" s="16" t="s">
        <v>293</v>
      </c>
      <c r="E91" s="16" t="s">
        <v>294</v>
      </c>
      <c r="F91" s="16" t="s">
        <v>295</v>
      </c>
      <c r="G91" s="16">
        <v>102.08</v>
      </c>
      <c r="H91" s="17"/>
    </row>
    <row r="92" s="1" customFormat="1" customHeight="1" spans="1:8">
      <c r="A92" s="17" t="s">
        <v>296</v>
      </c>
      <c r="B92" s="17"/>
      <c r="C92" s="17"/>
      <c r="D92" s="16">
        <f>SUM(G88:G91)</f>
        <v>320.32</v>
      </c>
      <c r="E92" s="16"/>
      <c r="F92" s="16"/>
      <c r="G92" s="16"/>
      <c r="H92" s="16"/>
    </row>
  </sheetData>
  <mergeCells count="85">
    <mergeCell ref="A2:H2"/>
    <mergeCell ref="A4:H4"/>
    <mergeCell ref="D74:H74"/>
    <mergeCell ref="D75:H75"/>
    <mergeCell ref="D76:H76"/>
    <mergeCell ref="A77:H77"/>
    <mergeCell ref="A86:C86"/>
    <mergeCell ref="D86:H86"/>
    <mergeCell ref="A87:H87"/>
    <mergeCell ref="A92:C92"/>
    <mergeCell ref="D92:H92"/>
    <mergeCell ref="A5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B5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D44:D45"/>
    <mergeCell ref="D62:D63"/>
    <mergeCell ref="D64:D65"/>
    <mergeCell ref="D66:D67"/>
    <mergeCell ref="D68:D69"/>
    <mergeCell ref="A74:B76"/>
  </mergeCells>
  <pageMargins left="0.751388888888889" right="0.751388888888889" top="1" bottom="1" header="0.5" footer="0.5"/>
  <pageSetup paperSize="9" scale="75" firstPageNumber="13" orientation="portrait" useFirstPageNumber="1" horizontalDpi="600"/>
  <headerFooter>
    <oddFooter>&amp;R&amp;14- &amp;P -</oddFooter>
  </headerFooter>
  <rowBreaks count="2" manualBreakCount="2">
    <brk id="35" max="7" man="1"/>
    <brk id="6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杨平2021</dc:creator>
  <cp:lastModifiedBy>(￣へ￣)</cp:lastModifiedBy>
  <dcterms:created xsi:type="dcterms:W3CDTF">2023-11-11T18:06:00Z</dcterms:created>
  <dcterms:modified xsi:type="dcterms:W3CDTF">2024-11-05T07:35:04Z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2052-12.1.0.18345</vt:lpwstr>
  </property>
</Properties>
</file>