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8" windowHeight="12300"/>
  </bookViews>
  <sheets>
    <sheet name="Sheet1" sheetId="1" r:id="rId1"/>
  </sheets>
  <definedNames>
    <definedName name="_xlnm.Print_Area" localSheetId="0">Sheet1!$A$1:$G$15</definedName>
    <definedName name="_xlnm.Print_Titles" localSheetId="0">Sheet1!$3:$4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<sst xmlns="http://schemas.openxmlformats.org/spreadsheetml/2006/main" count="20" uniqueCount="18">
  <si>
    <t>附件2：</t>
  </si>
  <si>
    <t>武道高速公路隧道工程名称一览表</t>
  </si>
  <si>
    <t>序号</t>
  </si>
  <si>
    <t>隧道名称</t>
  </si>
  <si>
    <t>隧道类型</t>
  </si>
  <si>
    <t>起点桩号</t>
  </si>
  <si>
    <t>终点桩号</t>
  </si>
  <si>
    <t>隧道长度（m）</t>
  </si>
  <si>
    <t>备注</t>
  </si>
  <si>
    <t>子母岩隧道</t>
  </si>
  <si>
    <t>分离式特长隧道</t>
  </si>
  <si>
    <t>洛龙隧道</t>
  </si>
  <si>
    <t>分离式长隧道</t>
  </si>
  <si>
    <t>蔡家梁子隧道</t>
  </si>
  <si>
    <t>大湾隧道</t>
  </si>
  <si>
    <t>主线隧道全长</t>
  </si>
  <si>
    <t>左幅</t>
  </si>
  <si>
    <t>右幅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</si>
</sst>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&quot;ZK&quot;0\+000"/>
    <numFmt numFmtId="177" formatCode="&quot;YK&quot;0\+000"/>
    <numFmt numFmtId="178" formatCode="0_ "/>
  </numFmts>
  <fonts count="29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0000"/>
      <name val="宋体"/>
      <charset val="134"/>
      <scheme val="minor"/>
    </font>
    <font>
      <b/>
      <sz val="20"/>
      <color rgb="FF000000"/>
      <name val="宋体"/>
      <charset val="134"/>
      <scheme val="minor"/>
    </font>
    <font>
      <b/>
      <sz val="18"/>
      <color rgb="FF000000"/>
      <name val="仿宋_GB2312"/>
      <charset val="134"/>
    </font>
    <font>
      <b/>
      <sz val="12"/>
      <color rgb="FF000000"/>
      <name val="仿宋_GB2312"/>
      <charset val="134"/>
    </font>
    <font>
      <b/>
      <sz val="11"/>
      <color rgb="FF000000"/>
      <name val="仿宋_GB2312"/>
      <charset val="134"/>
    </font>
    <font>
      <sz val="12"/>
      <color rgb="FF000000"/>
      <name val="仿宋_GB2312"/>
      <charset val="134"/>
    </font>
    <font>
      <sz val="12"/>
      <color rgb="FF000000"/>
      <name val="宋体"/>
      <charset val="134"/>
    </font>
    <font>
      <sz val="11"/>
      <color rgb="FF000000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14" applyNumberFormat="0" applyAlignment="0" applyProtection="0">
      <alignment vertical="center"/>
    </xf>
    <xf numFmtId="0" fontId="19" fillId="4" borderId="15" applyNumberFormat="0" applyAlignment="0" applyProtection="0">
      <alignment vertical="center"/>
    </xf>
    <xf numFmtId="0" fontId="20" fillId="4" borderId="14" applyNumberFormat="0" applyAlignment="0" applyProtection="0">
      <alignment vertical="center"/>
    </xf>
    <xf numFmtId="0" fontId="21" fillId="5" borderId="16" applyNumberFormat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3" fillId="0" borderId="18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/>
    </xf>
    <xf numFmtId="177" fontId="8" fillId="0" borderId="1" xfId="0" applyNumberFormat="1" applyFont="1" applyFill="1" applyBorder="1" applyAlignment="1">
      <alignment horizontal="center" vertical="center" wrapText="1"/>
    </xf>
    <xf numFmtId="178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1" fontId="8" fillId="0" borderId="5" xfId="0" applyNumberFormat="1" applyFont="1" applyFill="1" applyBorder="1" applyAlignment="1">
      <alignment horizontal="center" vertical="center" wrapText="1"/>
    </xf>
    <xf numFmtId="1" fontId="8" fillId="0" borderId="6" xfId="0" applyNumberFormat="1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178" fontId="5" fillId="0" borderId="4" xfId="0" applyNumberFormat="1" applyFont="1" applyFill="1" applyBorder="1" applyAlignment="1">
      <alignment horizontal="center" vertical="center"/>
    </xf>
    <xf numFmtId="178" fontId="5" fillId="0" borderId="5" xfId="0" applyNumberFormat="1" applyFont="1" applyFill="1" applyBorder="1" applyAlignment="1">
      <alignment horizontal="center" vertical="center"/>
    </xf>
    <xf numFmtId="178" fontId="5" fillId="0" borderId="6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5"/>
  <sheetViews>
    <sheetView tabSelected="1" view="pageBreakPreview" zoomScaleNormal="100" workbookViewId="0">
      <selection activeCell="C15" sqref="C15:G15"/>
    </sheetView>
  </sheetViews>
  <sheetFormatPr defaultColWidth="9" defaultRowHeight="21" customHeight="1" outlineLevelCol="6"/>
  <cols>
    <col min="1" max="1" width="6.75" style="3" customWidth="1"/>
    <col min="2" max="2" width="17.1111111111111" style="3" customWidth="1"/>
    <col min="3" max="3" width="18" style="3" customWidth="1"/>
    <col min="4" max="5" width="18.1111111111111" style="3" customWidth="1"/>
    <col min="6" max="6" width="15.7777777777778" style="3" customWidth="1"/>
    <col min="7" max="7" width="9.25" style="3" customWidth="1"/>
    <col min="8" max="16384" width="9" style="1"/>
  </cols>
  <sheetData>
    <row r="1" customHeight="1" spans="1:1">
      <c r="A1" s="4" t="s">
        <v>0</v>
      </c>
    </row>
    <row r="3" s="1" customFormat="1" ht="28" customHeight="1" spans="1:7">
      <c r="A3" s="5" t="s">
        <v>1</v>
      </c>
      <c r="B3" s="5"/>
      <c r="C3" s="5"/>
      <c r="D3" s="5"/>
      <c r="E3" s="5"/>
      <c r="F3" s="5"/>
      <c r="G3" s="5"/>
    </row>
    <row r="4" s="2" customFormat="1" ht="36" customHeight="1" spans="1:7">
      <c r="A4" s="6" t="s">
        <v>2</v>
      </c>
      <c r="B4" s="6" t="s">
        <v>3</v>
      </c>
      <c r="C4" s="6" t="s">
        <v>4</v>
      </c>
      <c r="D4" s="6" t="s">
        <v>5</v>
      </c>
      <c r="E4" s="6" t="s">
        <v>6</v>
      </c>
      <c r="F4" s="6" t="s">
        <v>7</v>
      </c>
      <c r="G4" s="7" t="s">
        <v>8</v>
      </c>
    </row>
    <row r="5" s="1" customFormat="1" customHeight="1" spans="1:7">
      <c r="A5" s="8">
        <v>1</v>
      </c>
      <c r="B5" s="8" t="s">
        <v>9</v>
      </c>
      <c r="C5" s="8" t="s">
        <v>10</v>
      </c>
      <c r="D5" s="9">
        <v>37287</v>
      </c>
      <c r="E5" s="9">
        <v>42635</v>
      </c>
      <c r="F5" s="8">
        <f t="shared" ref="F5:F12" si="0">E5-D5</f>
        <v>5348</v>
      </c>
      <c r="G5" s="10"/>
    </row>
    <row r="6" s="1" customFormat="1" customHeight="1" spans="1:7">
      <c r="A6" s="8"/>
      <c r="B6" s="8"/>
      <c r="C6" s="8"/>
      <c r="D6" s="11">
        <v>37203</v>
      </c>
      <c r="E6" s="11">
        <v>42596</v>
      </c>
      <c r="F6" s="8">
        <f t="shared" si="0"/>
        <v>5393</v>
      </c>
      <c r="G6" s="10"/>
    </row>
    <row r="7" s="1" customFormat="1" customHeight="1" spans="1:7">
      <c r="A7" s="8">
        <v>2</v>
      </c>
      <c r="B7" s="8" t="s">
        <v>11</v>
      </c>
      <c r="C7" s="8" t="s">
        <v>12</v>
      </c>
      <c r="D7" s="9">
        <v>46630</v>
      </c>
      <c r="E7" s="9">
        <v>47833</v>
      </c>
      <c r="F7" s="12">
        <f t="shared" si="0"/>
        <v>1203</v>
      </c>
      <c r="G7" s="13"/>
    </row>
    <row r="8" s="1" customFormat="1" customHeight="1" spans="1:7">
      <c r="A8" s="8"/>
      <c r="B8" s="8"/>
      <c r="C8" s="8"/>
      <c r="D8" s="11">
        <v>46648</v>
      </c>
      <c r="E8" s="11">
        <v>47830</v>
      </c>
      <c r="F8" s="12">
        <f t="shared" si="0"/>
        <v>1182</v>
      </c>
      <c r="G8" s="13"/>
    </row>
    <row r="9" s="1" customFormat="1" customHeight="1" spans="1:7">
      <c r="A9" s="8">
        <v>3</v>
      </c>
      <c r="B9" s="8" t="s">
        <v>13</v>
      </c>
      <c r="C9" s="8" t="s">
        <v>10</v>
      </c>
      <c r="D9" s="9">
        <v>49630</v>
      </c>
      <c r="E9" s="9">
        <v>55403</v>
      </c>
      <c r="F9" s="12">
        <f t="shared" si="0"/>
        <v>5773</v>
      </c>
      <c r="G9" s="13"/>
    </row>
    <row r="10" s="1" customFormat="1" customHeight="1" spans="1:7">
      <c r="A10" s="8"/>
      <c r="B10" s="8"/>
      <c r="C10" s="8"/>
      <c r="D10" s="11">
        <v>49625</v>
      </c>
      <c r="E10" s="11">
        <v>55387</v>
      </c>
      <c r="F10" s="12">
        <f t="shared" si="0"/>
        <v>5762</v>
      </c>
      <c r="G10" s="13"/>
    </row>
    <row r="11" s="1" customFormat="1" customHeight="1" spans="1:7">
      <c r="A11" s="8">
        <v>4</v>
      </c>
      <c r="B11" s="8" t="s">
        <v>14</v>
      </c>
      <c r="C11" s="8" t="s">
        <v>10</v>
      </c>
      <c r="D11" s="9">
        <v>65000</v>
      </c>
      <c r="E11" s="9">
        <v>68455</v>
      </c>
      <c r="F11" s="12">
        <f t="shared" si="0"/>
        <v>3455</v>
      </c>
      <c r="G11" s="10"/>
    </row>
    <row r="12" s="1" customFormat="1" customHeight="1" spans="1:7">
      <c r="A12" s="8"/>
      <c r="B12" s="8"/>
      <c r="C12" s="8"/>
      <c r="D12" s="11">
        <v>64975</v>
      </c>
      <c r="E12" s="11">
        <v>68440</v>
      </c>
      <c r="F12" s="12">
        <f t="shared" si="0"/>
        <v>3465</v>
      </c>
      <c r="G12" s="10"/>
    </row>
    <row r="13" s="1" customFormat="1" customHeight="1" spans="1:7">
      <c r="A13" s="14" t="s">
        <v>15</v>
      </c>
      <c r="B13" s="15"/>
      <c r="C13" s="16" t="s">
        <v>16</v>
      </c>
      <c r="D13" s="17">
        <f>F5+F7+F9+F11</f>
        <v>15779</v>
      </c>
      <c r="E13" s="17"/>
      <c r="F13" s="17"/>
      <c r="G13" s="18"/>
    </row>
    <row r="14" s="1" customFormat="1" customHeight="1" spans="1:7">
      <c r="A14" s="19"/>
      <c r="B14" s="20"/>
      <c r="C14" s="16" t="s">
        <v>17</v>
      </c>
      <c r="D14" s="17">
        <f>F6+F8+F10+F12</f>
        <v>15802</v>
      </c>
      <c r="E14" s="17"/>
      <c r="F14" s="17"/>
      <c r="G14" s="18"/>
    </row>
    <row r="15" s="1" customFormat="1" customHeight="1" spans="1:7">
      <c r="A15" s="21"/>
      <c r="B15" s="22"/>
      <c r="C15" s="23">
        <f>SUM(F5:F12)/2</f>
        <v>15790.5</v>
      </c>
      <c r="D15" s="24"/>
      <c r="E15" s="24"/>
      <c r="F15" s="24"/>
      <c r="G15" s="25"/>
    </row>
  </sheetData>
  <mergeCells count="17">
    <mergeCell ref="A3:G3"/>
    <mergeCell ref="D13:G13"/>
    <mergeCell ref="D14:G14"/>
    <mergeCell ref="C15:G15"/>
    <mergeCell ref="A5:A6"/>
    <mergeCell ref="A7:A8"/>
    <mergeCell ref="A9:A10"/>
    <mergeCell ref="A11:A12"/>
    <mergeCell ref="B5:B6"/>
    <mergeCell ref="B7:B8"/>
    <mergeCell ref="B9:B10"/>
    <mergeCell ref="B11:B12"/>
    <mergeCell ref="C5:C6"/>
    <mergeCell ref="C7:C8"/>
    <mergeCell ref="C9:C10"/>
    <mergeCell ref="C11:C12"/>
    <mergeCell ref="A13:B15"/>
  </mergeCells>
  <pageMargins left="0.751388888888889" right="0.751388888888889" top="1" bottom="1" header="0.5" footer="0.5"/>
  <pageSetup paperSize="9" scale="77" firstPageNumber="16" orientation="portrait" useFirstPageNumber="1" horizontalDpi="600"/>
  <headerFooter>
    <oddFooter>&amp;R&amp;16-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杨平2021</dc:creator>
  <cp:lastModifiedBy>(￣へ￣)</cp:lastModifiedBy>
  <dcterms:created xsi:type="dcterms:W3CDTF">2023-11-11T02:15:00Z</dcterms:created>
  <dcterms:modified xsi:type="dcterms:W3CDTF">2024-11-05T07:35:07Z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/>
  </property>
  <property fmtid="{D5CDD505-2E9C-101B-9397-08002B2CF9AE}" pid="3" name="KSOProductBuildVer">
    <vt:lpwstr>2052-12.1.0.18345</vt:lpwstr>
  </property>
</Properties>
</file>